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ADMIN\Desktop\LUIS\2017\Asamblea\1er trim 2017\"/>
    </mc:Choice>
  </mc:AlternateContent>
  <bookViews>
    <workbookView xWindow="0" yWindow="0" windowWidth="24000" windowHeight="9135" tabRatio="546"/>
  </bookViews>
  <sheets>
    <sheet name="Caratula" sheetId="61" r:id="rId1"/>
    <sheet name="MPP " sheetId="64" r:id="rId2"/>
    <sheet name="IG" sheetId="55" r:id="rId3"/>
    <sheet name="ECG-13" sheetId="62" r:id="rId4"/>
    <sheet name="APP-13 A" sheetId="8" r:id="rId5"/>
    <sheet name="APP-13 B" sheetId="19" r:id="rId6"/>
    <sheet name="EPG" sheetId="63" r:id="rId7"/>
  </sheets>
  <externalReferences>
    <externalReference r:id="rId8"/>
    <externalReference r:id="rId9"/>
    <externalReference r:id="rId10"/>
    <externalReference r:id="rId11"/>
    <externalReference r:id="rId12"/>
    <externalReference r:id="rId13"/>
    <externalReference r:id="rId14"/>
    <externalReference r:id="rId15"/>
  </externalReferences>
  <definedNames>
    <definedName name="_____EJE1" localSheetId="1">[1]INICIO!$Y$166:$Y$186</definedName>
    <definedName name="_____EJE1">[2]INICIO!$Y$166:$Y$186</definedName>
    <definedName name="_____EJE2" localSheetId="1">[1]INICIO!$Y$188:$Y$229</definedName>
    <definedName name="_____EJE2">[2]INICIO!$Y$188:$Y$229</definedName>
    <definedName name="_____EJE3" localSheetId="1">[1]INICIO!$Y$231:$Y$247</definedName>
    <definedName name="_____EJE3">[2]INICIO!$Y$231:$Y$247</definedName>
    <definedName name="_____EJE4" localSheetId="1">[1]INICIO!$Y$249:$Y$272</definedName>
    <definedName name="_____EJE4">[2]INICIO!$Y$249:$Y$272</definedName>
    <definedName name="_____EJE5" localSheetId="1">[1]INICIO!$Y$274:$Y$287</definedName>
    <definedName name="_____EJE5">[2]INICIO!$Y$274:$Y$287</definedName>
    <definedName name="_____EJE6" localSheetId="1">[1]INICIO!$Y$289:$Y$314</definedName>
    <definedName name="_____EJE6">[2]INICIO!$Y$289:$Y$314</definedName>
    <definedName name="_____EJE7" localSheetId="1">[1]INICIO!$Y$316:$Y$356</definedName>
    <definedName name="_____EJE7">[2]INICIO!$Y$316:$Y$356</definedName>
    <definedName name="____EJE1" localSheetId="1">[3]INICIO!$Y$166:$Y$186</definedName>
    <definedName name="____EJE1">[1]INICIO!$Y$166:$Y$186</definedName>
    <definedName name="____EJE2" localSheetId="1">[3]INICIO!$Y$188:$Y$229</definedName>
    <definedName name="____EJE2">[1]INICIO!$Y$188:$Y$229</definedName>
    <definedName name="____EJE3" localSheetId="1">[3]INICIO!$Y$231:$Y$247</definedName>
    <definedName name="____EJE3">[1]INICIO!$Y$231:$Y$247</definedName>
    <definedName name="____EJE4" localSheetId="1">[3]INICIO!$Y$249:$Y$272</definedName>
    <definedName name="____EJE4">[1]INICIO!$Y$249:$Y$272</definedName>
    <definedName name="____EJE5" localSheetId="1">[3]INICIO!$Y$274:$Y$287</definedName>
    <definedName name="____EJE5">[1]INICIO!$Y$274:$Y$287</definedName>
    <definedName name="____EJE6" localSheetId="1">[3]INICIO!$Y$289:$Y$314</definedName>
    <definedName name="____EJE6">[1]INICIO!$Y$289:$Y$314</definedName>
    <definedName name="____EJE7" localSheetId="1">[3]INICIO!$Y$316:$Y$356</definedName>
    <definedName name="____EJE7">[1]INICIO!$Y$316:$Y$356</definedName>
    <definedName name="___EJE1" localSheetId="3">[2]INICIO!$Y$166:$Y$186</definedName>
    <definedName name="___EJE1" localSheetId="1">[3]INICIO!$Y$166:$Y$186</definedName>
    <definedName name="___EJE1">[1]INICIO!$Y$166:$Y$186</definedName>
    <definedName name="___EJE2" localSheetId="3">[2]INICIO!$Y$188:$Y$229</definedName>
    <definedName name="___EJE2" localSheetId="1">[3]INICIO!$Y$188:$Y$229</definedName>
    <definedName name="___EJE2">[1]INICIO!$Y$188:$Y$229</definedName>
    <definedName name="___EJE3" localSheetId="3">[2]INICIO!$Y$231:$Y$247</definedName>
    <definedName name="___EJE3" localSheetId="1">[3]INICIO!$Y$231:$Y$247</definedName>
    <definedName name="___EJE3">[1]INICIO!$Y$231:$Y$247</definedName>
    <definedName name="___EJE4" localSheetId="3">[2]INICIO!$Y$249:$Y$272</definedName>
    <definedName name="___EJE4" localSheetId="1">[3]INICIO!$Y$249:$Y$272</definedName>
    <definedName name="___EJE4">[1]INICIO!$Y$249:$Y$272</definedName>
    <definedName name="___EJE5" localSheetId="3">[2]INICIO!$Y$274:$Y$287</definedName>
    <definedName name="___EJE5" localSheetId="1">[3]INICIO!$Y$274:$Y$287</definedName>
    <definedName name="___EJE5">[1]INICIO!$Y$274:$Y$287</definedName>
    <definedName name="___EJE6" localSheetId="3">[2]INICIO!$Y$289:$Y$314</definedName>
    <definedName name="___EJE6" localSheetId="1">[3]INICIO!$Y$289:$Y$314</definedName>
    <definedName name="___EJE6">[1]INICIO!$Y$289:$Y$314</definedName>
    <definedName name="___EJE7" localSheetId="3">[2]INICIO!$Y$316:$Y$356</definedName>
    <definedName name="___EJE7" localSheetId="1">[3]INICIO!$Y$316:$Y$356</definedName>
    <definedName name="___EJE7">[1]INICIO!$Y$316:$Y$356</definedName>
    <definedName name="__EJE1" localSheetId="3">[2]INICIO!$Y$166:$Y$186</definedName>
    <definedName name="__EJE1" localSheetId="1">[3]INICIO!$Y$166:$Y$186</definedName>
    <definedName name="__EJE1">[1]INICIO!$Y$166:$Y$186</definedName>
    <definedName name="__EJE2" localSheetId="3">[2]INICIO!$Y$188:$Y$229</definedName>
    <definedName name="__EJE2" localSheetId="1">[3]INICIO!$Y$188:$Y$229</definedName>
    <definedName name="__EJE2">[1]INICIO!$Y$188:$Y$229</definedName>
    <definedName name="__EJE3" localSheetId="3">[2]INICIO!$Y$231:$Y$247</definedName>
    <definedName name="__EJE3" localSheetId="1">[3]INICIO!$Y$231:$Y$247</definedName>
    <definedName name="__EJE3">[1]INICIO!$Y$231:$Y$247</definedName>
    <definedName name="__EJE4" localSheetId="3">[2]INICIO!$Y$249:$Y$272</definedName>
    <definedName name="__EJE4" localSheetId="1">[3]INICIO!$Y$249:$Y$272</definedName>
    <definedName name="__EJE4">[1]INICIO!$Y$249:$Y$272</definedName>
    <definedName name="__EJE5" localSheetId="3">[2]INICIO!$Y$274:$Y$287</definedName>
    <definedName name="__EJE5" localSheetId="1">[3]INICIO!$Y$274:$Y$287</definedName>
    <definedName name="__EJE5">[1]INICIO!$Y$274:$Y$287</definedName>
    <definedName name="__EJE6" localSheetId="3">[2]INICIO!$Y$289:$Y$314</definedName>
    <definedName name="__EJE6" localSheetId="1">[3]INICIO!$Y$289:$Y$314</definedName>
    <definedName name="__EJE6">[1]INICIO!$Y$289:$Y$314</definedName>
    <definedName name="__EJE7" localSheetId="3">[2]INICIO!$Y$316:$Y$356</definedName>
    <definedName name="__EJE7" localSheetId="1">[3]INICIO!$Y$316:$Y$356</definedName>
    <definedName name="__EJE7">[1]INICIO!$Y$316:$Y$356</definedName>
    <definedName name="_EJE1" localSheetId="3">[2]INICIO!$Y$166:$Y$186</definedName>
    <definedName name="_EJE1" localSheetId="1">[3]INICIO!$Y$166:$Y$186</definedName>
    <definedName name="_EJE1">[1]INICIO!$Y$166:$Y$186</definedName>
    <definedName name="_EJE2" localSheetId="3">[2]INICIO!$Y$188:$Y$229</definedName>
    <definedName name="_EJE2" localSheetId="1">[3]INICIO!$Y$188:$Y$229</definedName>
    <definedName name="_EJE2">[1]INICIO!$Y$188:$Y$229</definedName>
    <definedName name="_EJE3" localSheetId="3">[2]INICIO!$Y$231:$Y$247</definedName>
    <definedName name="_EJE3" localSheetId="1">[3]INICIO!$Y$231:$Y$247</definedName>
    <definedName name="_EJE3">[1]INICIO!$Y$231:$Y$247</definedName>
    <definedName name="_EJE4" localSheetId="3">[2]INICIO!$Y$249:$Y$272</definedName>
    <definedName name="_EJE4" localSheetId="1">[3]INICIO!$Y$249:$Y$272</definedName>
    <definedName name="_EJE4">[1]INICIO!$Y$249:$Y$272</definedName>
    <definedName name="_EJE5" localSheetId="3">[2]INICIO!$Y$274:$Y$287</definedName>
    <definedName name="_EJE5" localSheetId="1">[3]INICIO!$Y$274:$Y$287</definedName>
    <definedName name="_EJE5">[1]INICIO!$Y$274:$Y$287</definedName>
    <definedName name="_EJE6" localSheetId="3">[2]INICIO!$Y$289:$Y$314</definedName>
    <definedName name="_EJE6" localSheetId="1">[3]INICIO!$Y$289:$Y$314</definedName>
    <definedName name="_EJE6">[1]INICIO!$Y$289:$Y$314</definedName>
    <definedName name="_EJE7" localSheetId="3">[2]INICIO!$Y$316:$Y$356</definedName>
    <definedName name="_EJE7" localSheetId="1">[3]INICIO!$Y$316:$Y$356</definedName>
    <definedName name="_EJE7">[1]INICIO!$Y$316:$Y$356</definedName>
    <definedName name="adys_tipo" localSheetId="3">[2]INICIO!$AR$24:$AR$27</definedName>
    <definedName name="adys_tipo" localSheetId="1">[3]INICIO!$AR$24:$AR$27</definedName>
    <definedName name="adys_tipo">[1]INICIO!$AR$24:$AR$27</definedName>
    <definedName name="AI" localSheetId="3">[2]INICIO!$AU$5:$AW$543</definedName>
    <definedName name="AI" localSheetId="1">[3]INICIO!$AU$5:$AW$543</definedName>
    <definedName name="AI">[1]INICIO!$AU$5:$AW$543</definedName>
    <definedName name="_xlnm.Print_Area" localSheetId="4">'APP-13 A'!$A$2:$O$36</definedName>
    <definedName name="_xlnm.Print_Area" localSheetId="0">Caratula!$A$6:$N$40</definedName>
    <definedName name="_xlnm.Print_Area" localSheetId="6">EPG!$A$1:$E$80</definedName>
    <definedName name="_xlnm.Print_Area" localSheetId="1">'MPP '!$A$1:$K$35</definedName>
    <definedName name="datos" localSheetId="3">OFFSET([4]datos!$A$1,0,0,COUNTA([4]datos!$A$1:$A$65536),23)</definedName>
    <definedName name="datos" localSheetId="2">OFFSET([5]datos!$A$1,0,0,COUNTA([5]datos!$A$1:$A$65536),23)</definedName>
    <definedName name="datos" localSheetId="1">OFFSET([6]datos!$A$1,0,0,COUNTA([6]datos!$A$1:$A$65536),23)</definedName>
    <definedName name="datos">OFFSET([7]datos!$A$1,0,0,COUNTA([7]datos!$A$1:$A$65536),23)</definedName>
    <definedName name="DEFAULT" localSheetId="3">[2]INICIO!$AA$10</definedName>
    <definedName name="DEFAULT" localSheetId="1">[3]INICIO!$AA$10</definedName>
    <definedName name="DEFAULT">[1]INICIO!$AA$10</definedName>
    <definedName name="EJES" localSheetId="3">[2]INICIO!$Y$151:$Y$157</definedName>
    <definedName name="EJES" localSheetId="1">[3]INICIO!$Y$151:$Y$157</definedName>
    <definedName name="EJES">[1]INICIO!$Y$151:$Y$157</definedName>
    <definedName name="fidco" localSheetId="1">[8]INICIO!#REF!</definedName>
    <definedName name="fidco">[7]INICIO!#REF!</definedName>
    <definedName name="FIDCOS" localSheetId="3">[2]INICIO!$DH$5:$DI$96</definedName>
    <definedName name="FIDCOS" localSheetId="1">[3]INICIO!$DH$5:$DI$96</definedName>
    <definedName name="FIDCOS">[1]INICIO!$DH$5:$DI$96</definedName>
    <definedName name="FPC" localSheetId="3">[2]INICIO!$DE$5:$DF$96</definedName>
    <definedName name="FPC" localSheetId="1">[3]INICIO!$DE$5:$DF$96</definedName>
    <definedName name="FPC">[1]INICIO!$DE$5:$DF$96</definedName>
    <definedName name="gasto_gci" localSheetId="3">[2]INICIO!$AO$48:$AO$49</definedName>
    <definedName name="gasto_gci" localSheetId="1">[3]INICIO!$AO$48:$AO$49</definedName>
    <definedName name="gasto_gci">[1]INICIO!$AO$48:$AO$49</definedName>
    <definedName name="LABEL" localSheetId="3">[4]INICIO!$AY$5:$AZ$97</definedName>
    <definedName name="LABEL" localSheetId="2">[5]INICIO!$AY$5:$AZ$97</definedName>
    <definedName name="LABEL" localSheetId="1">[6]INICIO!$AY$5:$AZ$97</definedName>
    <definedName name="LABEL">[7]INICIO!$AY$5:$AZ$97</definedName>
    <definedName name="label1g" localSheetId="3">[2]INICIO!$AA$19</definedName>
    <definedName name="label1g" localSheetId="1">[3]INICIO!$AA$19</definedName>
    <definedName name="label1g">[1]INICIO!$AA$19</definedName>
    <definedName name="label1S" localSheetId="3">[2]INICIO!$AA$22</definedName>
    <definedName name="label1S" localSheetId="1">[3]INICIO!$AA$22</definedName>
    <definedName name="label1S">[1]INICIO!$AA$22</definedName>
    <definedName name="label2g" localSheetId="3">[2]INICIO!$AA$20</definedName>
    <definedName name="label2g" localSheetId="1">[3]INICIO!$AA$20</definedName>
    <definedName name="label2g">[1]INICIO!$AA$20</definedName>
    <definedName name="label2S" localSheetId="3">[2]INICIO!$AA$23</definedName>
    <definedName name="label2S" localSheetId="1">[3]INICIO!$AA$23</definedName>
    <definedName name="label2S">[1]INICIO!$AA$23</definedName>
    <definedName name="Líneadeacción" localSheetId="3">[4]INICIO!#REF!</definedName>
    <definedName name="Líneadeacción" localSheetId="6">[7]INICIO!#REF!</definedName>
    <definedName name="Líneadeacción" localSheetId="1">[8]INICIO!#REF!</definedName>
    <definedName name="Líneadeacción">[7]INICIO!#REF!</definedName>
    <definedName name="lista_ai" localSheetId="3">[2]INICIO!$AO$55:$AO$96</definedName>
    <definedName name="lista_ai" localSheetId="1">[3]INICIO!$AO$55:$AO$96</definedName>
    <definedName name="lista_ai">[1]INICIO!$AO$55:$AO$96</definedName>
    <definedName name="lista_deleg" localSheetId="3">[2]INICIO!$AR$34:$AR$49</definedName>
    <definedName name="lista_deleg" localSheetId="1">[3]INICIO!$AR$34:$AR$49</definedName>
    <definedName name="lista_deleg">[1]INICIO!$AR$34:$AR$49</definedName>
    <definedName name="lista_eppa" localSheetId="3">[2]INICIO!$AR$55:$AS$149</definedName>
    <definedName name="lista_eppa" localSheetId="1">[3]INICIO!$AR$55:$AS$149</definedName>
    <definedName name="lista_eppa">[1]INICIO!$AR$55:$AS$149</definedName>
    <definedName name="LISTA_UR" localSheetId="3">[2]INICIO!$Y$4:$Z$93</definedName>
    <definedName name="LISTA_UR" localSheetId="1">[3]INICIO!$Y$4:$Z$93</definedName>
    <definedName name="LISTA_UR">[1]INICIO!$Y$4:$Z$93</definedName>
    <definedName name="MAPPEGS" localSheetId="0">[7]INICIO!#REF!</definedName>
    <definedName name="MAPPEGS" localSheetId="3">[4]INICIO!#REF!</definedName>
    <definedName name="MAPPEGS" localSheetId="6">[7]INICIO!#REF!</definedName>
    <definedName name="MAPPEGS" localSheetId="1">[8]INICIO!#REF!</definedName>
    <definedName name="MAPPEGS">[7]INICIO!#REF!</definedName>
    <definedName name="MODIF" localSheetId="3">[2]datos!$U$2:$U$31674</definedName>
    <definedName name="MODIF" localSheetId="1">[3]datos!$U$2:$U$31674</definedName>
    <definedName name="MODIF">[1]datos!$U$2:$U$31674</definedName>
    <definedName name="MSG_ERROR1" localSheetId="3">[4]INICIO!$AA$11</definedName>
    <definedName name="MSG_ERROR1" localSheetId="2">[5]INICIO!$AA$11</definedName>
    <definedName name="MSG_ERROR1" localSheetId="1">[6]INICIO!$AA$11</definedName>
    <definedName name="MSG_ERROR1">[7]INICIO!$AA$11</definedName>
    <definedName name="MSG_ERROR2" localSheetId="3">[2]INICIO!$AA$12</definedName>
    <definedName name="MSG_ERROR2" localSheetId="1">[3]INICIO!$AA$12</definedName>
    <definedName name="MSG_ERROR2">[1]INICIO!$AA$12</definedName>
    <definedName name="OPCION2" localSheetId="3">[4]INICIO!#REF!</definedName>
    <definedName name="OPCION2" localSheetId="6">[7]INICIO!#REF!</definedName>
    <definedName name="OPCION2" localSheetId="2">[5]INICIO!#REF!</definedName>
    <definedName name="OPCION2" localSheetId="1">[6]INICIO!#REF!</definedName>
    <definedName name="OPCION2">[7]INICIO!#REF!</definedName>
    <definedName name="ORIG" localSheetId="3">[2]datos!$T$2:$T$31674</definedName>
    <definedName name="ORIG" localSheetId="1">[3]datos!$T$2:$T$31674</definedName>
    <definedName name="ORIG">[1]datos!$T$2:$T$31674</definedName>
    <definedName name="P" localSheetId="3">[2]INICIO!$AO$5:$AP$32</definedName>
    <definedName name="P" localSheetId="1">[3]INICIO!$AO$5:$AP$32</definedName>
    <definedName name="P">[1]INICIO!$AO$5:$AP$32</definedName>
    <definedName name="P_K" localSheetId="3">[2]INICIO!$AO$5:$AO$32</definedName>
    <definedName name="P_K" localSheetId="1">[3]INICIO!$AO$5:$AO$32</definedName>
    <definedName name="P_K">[1]INICIO!$AO$5:$AO$32</definedName>
    <definedName name="PE" localSheetId="3">[2]INICIO!$AR$5:$AS$16</definedName>
    <definedName name="PE" localSheetId="1">[3]INICIO!$AR$5:$AS$16</definedName>
    <definedName name="PE">[1]INICIO!$AR$5:$AS$16</definedName>
    <definedName name="PE_K" localSheetId="3">[2]INICIO!$AR$5:$AR$16</definedName>
    <definedName name="PE_K" localSheetId="1">[3]INICIO!$AR$5:$AR$16</definedName>
    <definedName name="PE_K">[1]INICIO!$AR$5:$AR$16</definedName>
    <definedName name="PEDO" localSheetId="1">[8]INICIO!#REF!</definedName>
    <definedName name="PEDO">[7]INICIO!#REF!</definedName>
    <definedName name="rubros_fpc" localSheetId="3">[2]INICIO!$AO$39:$AO$42</definedName>
    <definedName name="rubros_fpc" localSheetId="1">[3]INICIO!$AO$39:$AO$42</definedName>
    <definedName name="rubros_fpc">[1]INICIO!$AO$39:$AO$42</definedName>
    <definedName name="_xlnm.Print_Titles" localSheetId="3">'ECG-13'!$2:$7</definedName>
    <definedName name="_xlnm.Print_Titles" localSheetId="6">EPG!$1:$15</definedName>
    <definedName name="U" localSheetId="3">[2]INICIO!$Y$4:$Z$93</definedName>
    <definedName name="U" localSheetId="1">[3]INICIO!$Y$4:$Z$93</definedName>
    <definedName name="U">[1]INICIO!$Y$4:$Z$93</definedName>
    <definedName name="UEG_DENOM" localSheetId="3">[2]datos!$R$2:$R$31674</definedName>
    <definedName name="UEG_DENOM" localSheetId="1">[3]datos!$R$2:$R$31674</definedName>
    <definedName name="UEG_DENOM">[1]datos!$R$2:$R$31674</definedName>
    <definedName name="UR" localSheetId="3">[2]INICIO!$AJ$5:$AM$99</definedName>
    <definedName name="UR" localSheetId="1">[3]INICIO!$AJ$5:$AM$99</definedName>
    <definedName name="UR">[1]INICIO!$AJ$5:$AM$99</definedName>
  </definedNames>
  <calcPr calcId="152511"/>
</workbook>
</file>

<file path=xl/calcChain.xml><?xml version="1.0" encoding="utf-8"?>
<calcChain xmlns="http://schemas.openxmlformats.org/spreadsheetml/2006/main">
  <c r="C9" i="62" l="1"/>
  <c r="D9" i="62"/>
  <c r="D32" i="62" s="1"/>
  <c r="E9" i="62"/>
  <c r="E32" i="62" s="1"/>
  <c r="B9" i="62"/>
  <c r="B32" i="62" s="1"/>
  <c r="C32" i="62"/>
  <c r="K34" i="8" l="1"/>
  <c r="L34" i="8"/>
  <c r="M34" i="8"/>
  <c r="J34" i="8"/>
  <c r="N22" i="8" l="1"/>
  <c r="I22" i="8"/>
  <c r="O22" i="8" s="1"/>
  <c r="I13" i="8"/>
  <c r="G34" i="64"/>
  <c r="G33" i="64"/>
  <c r="G35" i="64" s="1"/>
  <c r="N13" i="8"/>
  <c r="G16" i="62"/>
  <c r="F16" i="62"/>
  <c r="G10" i="62"/>
  <c r="F10" i="62"/>
  <c r="O13" i="8" l="1"/>
  <c r="D71" i="63"/>
  <c r="C71" i="63"/>
  <c r="D32" i="63"/>
  <c r="C32" i="63"/>
  <c r="D17" i="63"/>
  <c r="M18" i="63" s="1"/>
  <c r="C17" i="63"/>
  <c r="Q17" i="63" s="1"/>
  <c r="C79" i="63" l="1"/>
  <c r="E71" i="63"/>
  <c r="G72" i="63" s="1"/>
  <c r="M71" i="63"/>
  <c r="N71" i="63" s="1"/>
  <c r="E17" i="63"/>
  <c r="K18" i="63" s="1"/>
  <c r="M17" i="63"/>
  <c r="N17" i="63" s="1"/>
  <c r="L18" i="63"/>
  <c r="H71" i="63"/>
  <c r="G71" i="63"/>
  <c r="I71" i="63" s="1"/>
  <c r="M72" i="63"/>
  <c r="N72" i="63" s="1"/>
  <c r="Q79" i="63"/>
  <c r="R32" i="63"/>
  <c r="M33" i="63"/>
  <c r="R17" i="63"/>
  <c r="R71" i="63"/>
  <c r="L72" i="63"/>
  <c r="D79" i="63"/>
  <c r="Q32" i="63"/>
  <c r="H17" i="63"/>
  <c r="E32" i="63"/>
  <c r="L33" i="63" s="1"/>
  <c r="M32" i="63"/>
  <c r="Q71" i="63"/>
  <c r="K72" i="63"/>
  <c r="N18" i="63" l="1"/>
  <c r="G17" i="63"/>
  <c r="I17" i="63" s="1"/>
  <c r="H72" i="63"/>
  <c r="R79" i="63"/>
  <c r="N33" i="63"/>
  <c r="N32" i="63"/>
  <c r="K33" i="63"/>
  <c r="E79" i="63"/>
  <c r="L80" i="63" s="1"/>
  <c r="F32" i="63"/>
  <c r="G32" i="63"/>
  <c r="H79" i="63" l="1"/>
  <c r="K80" i="63"/>
  <c r="G79" i="63"/>
  <c r="I79" i="63" s="1"/>
  <c r="I32" i="63"/>
</calcChain>
</file>

<file path=xl/sharedStrings.xml><?xml version="1.0" encoding="utf-8"?>
<sst xmlns="http://schemas.openxmlformats.org/spreadsheetml/2006/main" count="386" uniqueCount="259">
  <si>
    <t>Titular:</t>
  </si>
  <si>
    <t>Responsable:</t>
  </si>
  <si>
    <t>MPP  MARCO DE POLÍTICA PÚBLICA Y ACCIONES REALIZADAS EN MATERIA DE IGUALDAD DE GÉNERO</t>
  </si>
  <si>
    <t xml:space="preserve"> ACCIÓN, PROYECTO O PROGRAMA PÚBLICO:</t>
  </si>
  <si>
    <t>R/SR/AI</t>
  </si>
  <si>
    <t>OBJETIVO GENERAL:</t>
  </si>
  <si>
    <t xml:space="preserve"> DESCRIPCIÓN:</t>
  </si>
  <si>
    <t>(3)</t>
  </si>
  <si>
    <t>(4)</t>
  </si>
  <si>
    <t>(5)</t>
  </si>
  <si>
    <t>(6)</t>
  </si>
  <si>
    <t xml:space="preserve"> VINCULACIÓN CON EL PROGRAMA GENERAL DE DESARROLLO DEL D.F. 2013-2018</t>
  </si>
  <si>
    <t xml:space="preserve"> VINCULACIÓN CON EL “PROGRAMA ESPECIAL DE IGUALDAD DE OPORTUNIDADES Y NO DISCRIMINACIÓN HACIA LAS MUJERES DE LA CIUDAD DE MÉXICO. 2015-2018"</t>
  </si>
  <si>
    <t>Objetivo:          (8)</t>
  </si>
  <si>
    <t>PLANTEAMIENTO DE LA PROBLEMÁTICA Y OBJETIVO DE GÉNERO</t>
  </si>
  <si>
    <t>RESULTADOS</t>
  </si>
  <si>
    <t>Producto o Servicio Entregado</t>
  </si>
  <si>
    <t>Unidad de Medida</t>
  </si>
  <si>
    <t>FÍSICO</t>
  </si>
  <si>
    <r>
      <t xml:space="preserve">PRESUPUESTAL 
</t>
    </r>
    <r>
      <rPr>
        <b/>
        <sz val="7"/>
        <rFont val="Gotham Rounded Book"/>
        <family val="3"/>
      </rPr>
      <t>(Pesos)</t>
    </r>
  </si>
  <si>
    <t>DESCRIPCIÓN DE ACCIONES  REALIZADAS</t>
  </si>
  <si>
    <t>PROGRAMADO</t>
  </si>
  <si>
    <t>ALCANZADO</t>
  </si>
  <si>
    <t>EJERCIDO</t>
  </si>
  <si>
    <t>GRUPOS DE ATENCIÓN</t>
  </si>
  <si>
    <t xml:space="preserve">   </t>
  </si>
  <si>
    <t xml:space="preserve">Población
 Objetivo </t>
  </si>
  <si>
    <t>Población Beneficiada</t>
  </si>
  <si>
    <t>Infantes
0-12 años</t>
  </si>
  <si>
    <t>Jóvenes
13-20 años</t>
  </si>
  <si>
    <t>Personas Adultas
21-62</t>
  </si>
  <si>
    <t>Personas Adultas Mayores &gt; 62</t>
  </si>
  <si>
    <t>TOTAL</t>
  </si>
  <si>
    <t>Mujeres</t>
  </si>
  <si>
    <t>(18)</t>
  </si>
  <si>
    <t>Hombres</t>
  </si>
  <si>
    <t>IG  INDICADORES DE GÉNERO</t>
  </si>
  <si>
    <t>INDICADOR ASOCIADO E INTERPRETACIÓN</t>
  </si>
  <si>
    <t>Nombre del Indicador:</t>
  </si>
  <si>
    <t xml:space="preserve">Objetivo de Género:                 </t>
  </si>
  <si>
    <t>Método de Cálculo:</t>
  </si>
  <si>
    <t>Sustitución de Valores:</t>
  </si>
  <si>
    <t>(7)</t>
  </si>
  <si>
    <t>Frecuencia:</t>
  </si>
  <si>
    <t>(8)</t>
  </si>
  <si>
    <t>Línea Base:</t>
  </si>
  <si>
    <t>(9)</t>
  </si>
  <si>
    <t>Meta:</t>
  </si>
  <si>
    <t>Valor del inidicador en el mismo período del  Año Anterior :</t>
  </si>
  <si>
    <t>Interpretación al cambio de valores:</t>
  </si>
  <si>
    <t>Medios de Verificación:</t>
  </si>
  <si>
    <t>ECG-13 EVOLUCIÓN PRESUPUESTAL POR CAPÍTULO DE GASTO DEL RESULTADO 13</t>
  </si>
  <si>
    <t>CAP</t>
  </si>
  <si>
    <t>PRESUPUESTO (Pesos con dos decimales)</t>
  </si>
  <si>
    <t>VARIACIÓN</t>
  </si>
  <si>
    <t>A) Explicación a las variaciones del presupuesto devengado respecto del programado al periodo.</t>
  </si>
  <si>
    <t>PROGRAMADO 
 (1)</t>
  </si>
  <si>
    <t>DEVENGADO
(2)</t>
  </si>
  <si>
    <t>EJERCIDO
(3)</t>
  </si>
  <si>
    <t>PAGADO
(4)</t>
  </si>
  <si>
    <t>(5)=2-1</t>
  </si>
  <si>
    <t>(6)=3-2</t>
  </si>
  <si>
    <t>B)  Explicación a las variaciones del presupuesto ejercido respecto al devengado</t>
  </si>
  <si>
    <t>TOTAL GASTO CORRIENTE</t>
  </si>
  <si>
    <t>TOTAL GASTO DE CAPITAL</t>
  </si>
  <si>
    <t>TOTAL
URG (10)</t>
  </si>
  <si>
    <t>APP-13 A   AVANCE PROGRAMÁTICO-PRESUPUESTAL DE ACTIVIDADES INSTITUCIONALES DEL RESULTADO 13</t>
  </si>
  <si>
    <t>R</t>
  </si>
  <si>
    <t>SR</t>
  </si>
  <si>
    <t>AI</t>
  </si>
  <si>
    <t>PP</t>
  </si>
  <si>
    <t>DENOMINACIÓN</t>
  </si>
  <si>
    <t>UNIDAD           DE          MEDIDA</t>
  </si>
  <si>
    <t>R      E      S      U      L      T      A      D      O      S</t>
  </si>
  <si>
    <t xml:space="preserve">
ICMPP                (%)               2/1=
(3)</t>
  </si>
  <si>
    <t>PRESUPUESTAL   (Pesos con dos decimales)</t>
  </si>
  <si>
    <t xml:space="preserve">
ICPPP
(%)
5/4=
(8)</t>
  </si>
  <si>
    <t xml:space="preserve">
IARCM
(%)
 3/8
(9)</t>
  </si>
  <si>
    <t>PROGRAMADO
(1)</t>
  </si>
  <si>
    <t>ALCANZADO                         (2)</t>
  </si>
  <si>
    <t>PROGRAMADO
(4)</t>
  </si>
  <si>
    <t>DEVENGADO                      (5)</t>
  </si>
  <si>
    <t>EJERCIDO                         (6)</t>
  </si>
  <si>
    <t>PAGADO
(7)</t>
  </si>
  <si>
    <t>TOTAL URG (9)</t>
  </si>
  <si>
    <t>APP-13 B   EXPLICACIÓN A LAS VARIACIONES DEL AVANCE PROGRAMÁTICO-PRESUPUESTAL DE ACTIVIDADES INSTITUCIONALES DEL RESULTADO 13</t>
  </si>
  <si>
    <t>A) Causas de las variaciones del Índice de Aplicación de Recursos para la Consecución de Metas Progrmadas (IARCM)</t>
  </si>
  <si>
    <t>EPG    ESTRUCTURA DE PLAZAS POR GÉNERO</t>
  </si>
  <si>
    <t>INFORMACIÓN DE GÉNERO</t>
  </si>
  <si>
    <t>TIPO DE PLAZA</t>
  </si>
  <si>
    <t xml:space="preserve">NÚMERO </t>
  </si>
  <si>
    <t>MUJERES</t>
  </si>
  <si>
    <t>HOMBRES</t>
  </si>
  <si>
    <t>PUESTOS DE ESTRUCTURA</t>
  </si>
  <si>
    <t>PUESTOS DE BASE</t>
  </si>
  <si>
    <t xml:space="preserve"> INFORME SOBRE LOS AVANCES FINANCIEROS Y PROGRAMÁTICOS EN MATERIA DE IGUALDAD DE GÉNERO
 ENERO-MARZO 2017</t>
  </si>
  <si>
    <t>UNIDAD RESPONSABLE DEL GASTO:  35 C0 01 SECRETARIA DE DESARROLLO RURAL Y EQUIDAD PARA LAS COMUNIDADES</t>
  </si>
  <si>
    <t>PERÍODO: ENERO A MARZO 2017</t>
  </si>
  <si>
    <t>Atención a la mujer indígena y de pueblos originarios</t>
  </si>
  <si>
    <t xml:space="preserve">Promover y realizar acciones que generen procesos de empoderamiento para mujeres de pueblos y comunidades indígenas, que contribuyan en la disminución de las brechas de desigualdad, exclusión e inequidad social, fomentando el ejercicio pleno de los derechos. </t>
  </si>
  <si>
    <t>La operación del programa se enfoca en otorgar ayudas encaminadas en generar procesos de empoderamiento y autonomía económica de las mujeres de pueblos y comunidades indígenas a través de tres ámbitos de atención: actividades productivas a grupos de mujeres de comunidades indígenas y de pueblos originarios, capacitaciones basadas en derechos humanos de las mujeres y acciones para el fomento, monitoreo y seguimiento a la actividades operativas del programa, con el propósito de generar alternativas que permitan contribuir en el mejoramiento y desarrollo de su calidad de vida.</t>
  </si>
  <si>
    <t>Eje :  1. Equidad e inclusión para el desarrollo humano</t>
  </si>
  <si>
    <t xml:space="preserve">Área de Oportunidad 1:  Discriminación y derechos humanos </t>
  </si>
  <si>
    <t xml:space="preserve">Objetivo: 4 Autonomía Económica y Corresponsabilidad en el Cuidado       </t>
  </si>
  <si>
    <t xml:space="preserve">Política Pública: 4.1.2 Brindar apoyos a través de programas, proyectos o acciones dirigidos a mujeres en condiciones de vulnerabilidad.
</t>
  </si>
  <si>
    <t>Diagnóstico:   De acuerdo con la Encuesta inter censal 2015 realizada pro el INEGI, en la Ciudad de México habitan 8 millones 918 mil 653 personas, de las cuales se tienen los siguientes datos sobre población indígena: Población indígena  (autoadscrita + hablante de la lengua indígena) = 1,004,525 personas, donde la población autoadscrita  corresponde a 960,059 personas, en tanto la población hablante de lengua indígena asciende a 129,355 personas, por su parte la población indígena autoadscrita hablante de lengua indígena es de 84,889 personas. de esta proporción el 52.1% son mujeres y el 47.9 % son hombres. Destaca el hecho que en la Ciudad de México se han identificado 39 lenguas indígenas mexicanas. Donde los de mayor presencia son el náhuatl que representan el 29.3% del total; el mixteco con el 12.3%; otomí nuestra ciudad se hablan 55 de las 68 lenguasindígenas con las que cuenta el país, siendo las de mayor presencia el Náhuatl, cuyos hablantes representan el 29.3% del tota; la lengua mixteca con el 12.3 %; la lengua Otomí 10.6; Mazateco 8.6% ; Zapoteco 8.2 % y Mazahua con 6.4 % del total de hablantes de lenguas indígenas en la ciudad de México. La situación de desventaja social a la que se enfrentan las mujeres de pueblos y comunidades indígenas de ésta ciudad es complejo, ejemplo de ello podemos encontrarlo dentro del ámbito educacional, el acceso a la salud, a un trabajo bien remunerado, entre otros. Estaproblemática se va permeando por factores sociales y culturales que no influyen de igual manera para las mujeres indígenas y otros grupos de mujeres. En el caso del acceso a la salud, la atención en la mayoría de los casos es muy imitada. De acuerdo a estudios que se han llevado a cabo, las mujeres indígenas entre 15 y 19 años de edad han tenido al menos una hija; la atención médica en el período de embarazo es mínimo, donde se considera que la pertinencia cultural es un factor que al día de hoy enfrentan las mujeres.  Además de acuerdo con la encuesta de INEGI previamente citada, en la ciudad de México, la delegación que cuenta con mayo porcentaje de mujeres indígenas que hablan alguna lengua originaria es Milpa alta con un 3.73%, seguida por Xochimilco con 2.25% Tlalpan con 1,29% e Iztapalapa con un 1.69%</t>
  </si>
  <si>
    <t>Situación actual  de las mujeres: Derivado de las condiciones sociales, económicas y culturales, el desarrollo en el caso de las mujeres es inferior al del hombre, es decir el ejercicio y disfrute de los derechos no se encuentra garantizado. Así entonces, son las mujeres quines se enfrenan a una mayor marginación y discrminación en el acceso a las diferentes oportunidades en el ámbio económico, de acceso a la justicia, cultural, de salud, educaivo, etc. En ellas se expresan los índices más elevados de analfabetismo, rezago educativo, desnutrición y problemas de salud</t>
  </si>
  <si>
    <t xml:space="preserve">Situación actual  de los hombres:Las acciones y actividades que se desprenden de éste programa se encuentran enfocadas hacia mujeres de pueblos y comunidades indígenas de la Ciudad de México, aspecto por el cual no se atiene de manera directa a los hombres, sin embargo pueden ser beneficiarios indirectos ya que forman parte del núcleo familiar de la población objetivo. Así mismo </t>
  </si>
  <si>
    <t xml:space="preserve">Problemática:  Desigualdad y discriminación a la cual se enfrentan las mujeres de pueblos y comunidades indígenas, en el acceso a los servicios de empleo, salud, educación, justicia, capacitación, así como a los aspectos del ámbito privado, situación que limita el fortalecimiento de sus habilidades laborales, sociales, organizativas, entre otros. </t>
  </si>
  <si>
    <t>Causas:        Roles y estereotipos asignados a mujeres indígenas, capacitación que permita la asquisición de hablidades y herramientas que permitan mejorar sus ingresos económicos, el acceso y la permanencia educativa. Situación económica limitada</t>
  </si>
  <si>
    <t>Efectos:    Limitado acceso a espacios de trabajo formal, salario desigual que perciben las mujeres</t>
  </si>
  <si>
    <t>Objetivo de Género:  Empoderar a las mujeres indígenas y de pueblos originarios a fin de iniciar un proceso de autonomía económica con el objetivo de contribuir en el reconocimiento y el ejercicio de sus derechos.</t>
  </si>
  <si>
    <t>Transferencia económica</t>
  </si>
  <si>
    <t>Ayuda</t>
  </si>
  <si>
    <t xml:space="preserve">El 08 de febrero de 2017 se llevó a cabo la plática informativa reglas de operación del Componente Mujer Indígena y de Pueblos Originarios con la finalidad de que la población objetivo acceda a los apoyos que se brindan. Atendiendo las características de la población objetivo se desarrollaron cuatro talleres denominado "Mi sueño en construcción” en la que participaron mujeres de las comunidades indígenas purépecha, zapoteca, mazhua, náhuatl, otomí, tzotzil y mazateca, asi como de los pueblos originarios de Coyoacán, Iztapalapa, Milpa Alta, Tláhuac, Tlalpan y Xochimilco, cuyo objetivo fue asesorar a la población sobre la elaboración de un proyecto productivo. Cada taller tuvo una duración de 9 horas. Como parte de la difusión de los derechos económicos de las mujeres se partició en la Feria Socio Cultural del Día Internacional de la lucha por los derechos de las mujeres “Ciudad Segura y Amigable para Mujeres y Niñas”, donde se logro atender a 150 personas. Así mismo se han brindado orientación y asesoria a mujeres de pueblos y comunidad indígenas en lo referente a la elaboración de un proyecto productivo
</t>
  </si>
  <si>
    <t>NOTA: De acuedo a los apoyos programados se tiene que las ayudas se otorgan en tres ámbitos a nivel de ayuda. No obstante durante este primer trimestre se realizan acciones enfocadas a la difusión, promoción y atención de la población objetivo a fin de dar a conocer el programa social disponible para el ejercicio fiscal 2017, por lo que la aplicación del recurso hasta este momento ha sido a personas que realizan acciones enfocados en la información, difusión, monitoreo y seguimiento de las actividades operativas del Programa y quienes han atendido a la población referida en el cuadro de Grupos de atención. En este sentido los datos registrados en el Resultado Físico Programado y Alcanzado difieren del total registrado en los rangos de grupos de atención.</t>
  </si>
  <si>
    <t>IMPULSO A LA MUJER RURAL</t>
  </si>
  <si>
    <t>Contribuir al empoderamiento económico y personal de las mujeres habitantes de las zonas rurales de la Ciudad de México, a través de apoyos económicos y capacitación</t>
  </si>
  <si>
    <t>A través de ayudas encaminadas en tres ámbitos de atención que son: generar actividades productivas lideradas por mujeres; promover y fortalecer sus capacidades laborales; difundir y promover los derechos de las mujeres con el propósito de generar alternativas que permitan contribuir en el mejoramiento y desarrollo de su calidad de vida</t>
  </si>
  <si>
    <t xml:space="preserve">Área de Oportunidad:  Discriminación y derechos humanos </t>
  </si>
  <si>
    <t xml:space="preserve">Diagnóstico:  Conforme a los Objetivos de Desarrollo Sostenible establecidos en la Agenda 2030 de la Organización de las Naciones Unidas (ONU), que entró en vigor el 1° de enero de 2016, las mujeres y las niñas constituyen la mitad de la población mundial y “suelen ser las personas más afectadas, en comparación con los hombres y los niños, por la pobreza, el cambio climático, la inseguridad alimentaria, la falta de atención sanitaria, y las crisis económicas mundiales”. Así mismo, las mujeres rurales representan una cuarta parte de la población en el planeta quienes mayoritariamente dependen de los recursos naturales y la agricultura; este organismo internacional sostiene que: En los países en desarrollo, las mujeres rurales suponen aproximadamente el 43% de la mano de obra agrícola y producen, procesan y preparan gran parte de los alimentos disponibles, por lo que sobre ellas recae la gran responsabilidad de la seguridad alimentaria. Teniendo en cuenta que el 76 % de la población que vive en la extrema pobreza se encuentra en zonas rurales, garantizar el acceso de las mujeres rurales a recursos agrícolas productivos empodera a las mujeres y contribuye a reducir el hambre y la pobreza en el mundo </t>
  </si>
  <si>
    <t xml:space="preserve">Situación actual  de las mujeres: Conforme a los Objetivos de Desarrollo Sostenible establecidos en la Agenda 2030 de la Organización de las Naciones Unidas (ONU), que entró en vigor el 1° de enero de 2016, las mujeres y las niñas constituyen la mitad de la población mundial y “suelen ser las personas más afectadas, en comparación con los hombres y los niños, por la pobreza, el cambio climático, la inseguridad alimentaria, la falta de atención sanitaria, y las crisis económicas mundiales”. Así mismo, las mujeres rurales representan una cuarta parte de la población en el planeta quienes mayoritariamente dependen de los recursos naturales y la agricultura; este organismo internacional sostiene que: En los países en desarrollo, las mujeres rurales suponen aproximadamente el 43% de la mano de obra agrícola y producen, procesan y preparan gran parte de los alimentos disponibles, por lo que sobre ellas recae la gran responsabilidad de la seguridad alimentaria. Teniendo en cuenta que el 76 % de la población que vive en la extrema pobreza se encuentra en zonas rurales, garantizar el acceso de las mujeres rurales a recursos agrícolas productivos empodera a las mujeres y contribuye a reducir el hambre y la pobreza en el mundo </t>
  </si>
  <si>
    <t>Situación actual  de los hombres: En la mayor parte de los casos las unidades de producción son familiares dirigidas por el jefe de familia, quienes toman las decisiones dejando de lado la participación femenina</t>
  </si>
  <si>
    <t>Problemática:  La mayor parte de la zona rural en la Ciudad de México es propiedad social, fundamentalmente ejidos y comunidades, las unidades de producción son pequeñas y se encuentran descapitalizadas, enfrentando serios problemas para generar buenas prácticas agrícolas, impulsar innovaciones agropecuarias y comercializar sus productos, así como mantener la calidad de los recursos naturales para la producción</t>
  </si>
  <si>
    <t>Causas:        La tenencia de la tierra en la zona rural es principalmente masculina
Las mujeres realizan múltiples actividades no remuneradas</t>
  </si>
  <si>
    <t>Efectos:   Las ayudas se brindan principalmente a hombres. Las mujeres no reciben remuneración por su trabajo. No se capacitan</t>
  </si>
  <si>
    <t>Objetivo de Género: Impulsar el desarrollo de las mujeres rurales en la Ciudad de México a través de ayudas directas para proyectos productivos, así como capacitación especializada en aspectos técnicos y de género</t>
  </si>
  <si>
    <t>Económico</t>
  </si>
  <si>
    <t>No se realizaron acciones</t>
  </si>
  <si>
    <t>Porcentaje de apoyos entregados en beneficio de las mujeres indígenas</t>
  </si>
  <si>
    <t>Empoderar a las mujeres indígenas y de pueblos originarios a fin de iniciar un proceso de autonomía económica con el objetivo de contribuir en el reconocimiento y el ejercicio de sus derechos.</t>
  </si>
  <si>
    <t>Proyectos instalados/número de proyectos programados*100</t>
  </si>
  <si>
    <t>4/50*100</t>
  </si>
  <si>
    <t>ANUAL</t>
  </si>
  <si>
    <t>Padrón de personas beneficiarias</t>
  </si>
  <si>
    <t>PERÍODO: ENERO - MARZO 2017</t>
  </si>
  <si>
    <t>56%</t>
  </si>
  <si>
    <t>44%</t>
  </si>
  <si>
    <t>100%</t>
  </si>
  <si>
    <t>ASESOR "D"</t>
  </si>
  <si>
    <t>COORDINADOR "C"</t>
  </si>
  <si>
    <t>DIRECTOR DE AREA "B"</t>
  </si>
  <si>
    <t>DIRECTOR DE AREA "C"</t>
  </si>
  <si>
    <t>DIRECTOR GENERAL "A"</t>
  </si>
  <si>
    <t>ENLACE "A"</t>
  </si>
  <si>
    <t>JEFE DE UNIDAD DEPARTAMENTAL "A"</t>
  </si>
  <si>
    <t>LIDER COORDINADOR DE PROYECTOS "A"</t>
  </si>
  <si>
    <t>LIDER COORDINADOR DE PROYECTOS "B"</t>
  </si>
  <si>
    <t>SECRETARIO DEL G.D.F.</t>
  </si>
  <si>
    <t>SECRETARIO PARTICULAR</t>
  </si>
  <si>
    <t>SUBDIRECTOR DE AREA "A"</t>
  </si>
  <si>
    <t>34%</t>
  </si>
  <si>
    <t>66%</t>
  </si>
  <si>
    <t>ADMINISTRATIVO OPERATIVO</t>
  </si>
  <si>
    <t>ANALISTA AUXILIAR DE PROCESOS</t>
  </si>
  <si>
    <t>ANALISTA DE DESARROLLO ADMINISTRATIVO</t>
  </si>
  <si>
    <t>ANALISTA DE INFORMACION</t>
  </si>
  <si>
    <t>ANALISTA DE PROYECTOS</t>
  </si>
  <si>
    <t>ANALISTA PROG. DE SIST. ESP. DE COMPUTO</t>
  </si>
  <si>
    <t>AUXILIAR DE ANALISTA ADMINISTRATIVO</t>
  </si>
  <si>
    <t>AUXILIAR DE PROG. DE ADMON. DE PERSONAL</t>
  </si>
  <si>
    <t>AUXILIAR DE SERVICIOS</t>
  </si>
  <si>
    <t>AUXILIAR DE SERVICIOS Y/O ADMTVOS. EMPOD</t>
  </si>
  <si>
    <t>AUXILIAR OPERATIVO EN ASISTENCIA SOCIAL</t>
  </si>
  <si>
    <t>AUXILIAR OPERATIVO EN SERVICIOS URBANOS</t>
  </si>
  <si>
    <t>ESCALADOR "A"</t>
  </si>
  <si>
    <t>INTENDENTE "A"</t>
  </si>
  <si>
    <t>JARDINERO ESPECIALIZADO EN VIVEROS "A"</t>
  </si>
  <si>
    <t>JEFE DE MANTENIMIENTO EN GENERAL</t>
  </si>
  <si>
    <t>JEFE DE MANTENIMIENTO EN GENERAL "A"</t>
  </si>
  <si>
    <t>JEFE DE OFICINA</t>
  </si>
  <si>
    <t>JEFE DE SECCION</t>
  </si>
  <si>
    <t>JEFE DE SECCION "A"</t>
  </si>
  <si>
    <t>JEFE DE TRANSPORTES</t>
  </si>
  <si>
    <t>JEFE DE TURNO DE MANTENIMIENTO</t>
  </si>
  <si>
    <t>MEDICO JEFE DE DIVISION</t>
  </si>
  <si>
    <t>OBRERO ESPECIALIZADO</t>
  </si>
  <si>
    <t>OBRERO ESPECIALIZADO "A"</t>
  </si>
  <si>
    <t>OPERADOR DE EQUIPO PESADO "A"</t>
  </si>
  <si>
    <t>OPERADOR DE MAQUINARIA PESADA "A"</t>
  </si>
  <si>
    <t>OPERADOR DE SISTEMAS ESPZDOS. DE COMPUTO</t>
  </si>
  <si>
    <t>PEON</t>
  </si>
  <si>
    <t>PEON "A"</t>
  </si>
  <si>
    <t>REVISOR TECNICO</t>
  </si>
  <si>
    <t>SECRETARIA DE DIRECCION GENERAL FINANZAS</t>
  </si>
  <si>
    <t>SECRETARIA DE DIRECTOR DE AREA</t>
  </si>
  <si>
    <t>SUPERVISOR DE MAQUINARIA</t>
  </si>
  <si>
    <t>TECNICO EN COMPUTACION</t>
  </si>
  <si>
    <t>TECNICO EN TELECOMUNICACIONES</t>
  </si>
  <si>
    <t>APOYO ADMINISTRATIVO EN AREAS ESPECIFICA</t>
  </si>
  <si>
    <t>PUESTOS DE NÓMINA 8</t>
  </si>
  <si>
    <t>54%</t>
  </si>
  <si>
    <t>46%</t>
  </si>
  <si>
    <t>ADMINISTRATIVO ASIGNADO-PR "A"</t>
  </si>
  <si>
    <t>ADMINISTRATIVO COORDINADOR-PR "B"</t>
  </si>
  <si>
    <t>AUXILIAR ADMINISTRATIVO-PR "A"</t>
  </si>
  <si>
    <t>PROFESIONAL EN CARRERA ECON.-ADMVO.-PR "</t>
  </si>
  <si>
    <t>TECNICO EN HERR.Y DISPOSITIVOS-PR "B"</t>
  </si>
  <si>
    <t>TECNICO EN SISTEMAS-PR "C"</t>
  </si>
  <si>
    <t>TOTAL DE PLAZAS</t>
  </si>
  <si>
    <t>43%</t>
  </si>
  <si>
    <t>57%</t>
  </si>
  <si>
    <t>(3) IMPULSO A LA MUJER RURAL</t>
  </si>
  <si>
    <t>Ayudas entregadas a las mujeres rurales</t>
  </si>
  <si>
    <t>Apoyar la independencia económica de las mujeres productoras del ámbito rural</t>
  </si>
  <si>
    <t>Mujeres beneficiadas de proyectos productivos/total de proyectos aprobadosx100</t>
  </si>
  <si>
    <t>Anual</t>
  </si>
  <si>
    <t>No hay variaciones que reportar</t>
  </si>
  <si>
    <t>Padrón de beneficiarios de programas sociales en DGDR</t>
  </si>
  <si>
    <t>Formación y especialización para la igualdad de género</t>
  </si>
  <si>
    <t>Persona</t>
  </si>
  <si>
    <t xml:space="preserve">Impulso a la mujer huésped y migrante </t>
  </si>
  <si>
    <t>S027</t>
  </si>
  <si>
    <t>Mujer indígena y pueblos originarios</t>
  </si>
  <si>
    <t>Impulso a la mujer rural</t>
  </si>
  <si>
    <t>13/13/552</t>
  </si>
  <si>
    <t>13/13/553</t>
  </si>
  <si>
    <t>N/A</t>
  </si>
  <si>
    <t>UNIDAD RESPONSABLE DEL GASTO: 35 C0 01 SECRETARIA DE DESARROLLO RURAL Y EQUIDAD PARA LAS COMUNIDADES</t>
  </si>
  <si>
    <t>UNIDAD RESPONSABLE DEL GASTO:35 C0 01 SECRETARIA DE DESARROLLO RURAL Y EQUIDAD PARA LAS COMUNIDADES</t>
  </si>
  <si>
    <t xml:space="preserve"> a) No se presenta variación en alguna de las áreas funcionales </t>
  </si>
  <si>
    <t>0/0</t>
  </si>
  <si>
    <t>PROGRAMA DE EQUIDAD PARA LA MUJER RURAL, ÍNDIGENA, HUÉSPED Y MIGRANTE.COMPONENTE IMPULSO A LA MUJER HUÉSPED Y MIGRANTE, 2017</t>
  </si>
  <si>
    <t>Impulsar el desarrollo de proyectos productivos para mujeres, huéspedes, migrantes y sus familias mayores de edad de la Ciudad de México, principalmente de unidades territoriales de alta marginidad que coadyuven al bienestar y reinserción económica que disminuyan la brecha de desigualdad económica.</t>
  </si>
  <si>
    <t xml:space="preserve">Promover e impulsar proyectos productivos que coadyuven a detonar el bienestar y reinserción económica de las mujeres huéspedes y migrantes en el marco de sus habilidades. Integrar, coordinar e impulsar acciones para disminuir la brecha de desigualdad que padecen las mujeres huéspedes y migrantes, derivado de la desigualdad de género e inequidad social, buscando promover el bienestar de esta población mediante la recuperación y reconocimiento de sus derechos sociales, económicos, políticos y culturales. Realizar acciones de formación y capacitación para las mujeres huéspedes y migrantes de la Ciudad de México con la finalidad de adquirir conocimientos y herramientas necesarias para llevar a cabo sus proyectos. Fomentar acciones de comercialización de los proyectos productivos impulsados, para fortalecer acciones encaminadas a disminuir la brecha de desigualdad. </t>
  </si>
  <si>
    <t>05/489</t>
  </si>
  <si>
    <t>Eje :  1 EQUIDAD E INCLUSIÓN SOCIAL PARA EL DESARROLLO HUMANO</t>
  </si>
  <si>
    <t>Área de Oportunidad: 1 DISCRIMINACIÓN Y DERECHOS HUMANOS</t>
  </si>
  <si>
    <t>Objetivo: Objetivo: 4. OBJETIVO. AUTONOMÍA ECONÓMICA Y CORRESPONSABILIDAD EN EL CUIDADO                                                                                                                                                                                                                                      Mejorar la condiión económica de las mujeres a través de diseñar mecanismos para su inserción laboral y promover su participación en proyectos productivos especiales para quienes se encuentran en situaciones de pobreza, así como promover la conciliación de la vida laboral y personal.</t>
  </si>
  <si>
    <t>Política Pública:    4.1.2 Brindar apoyos a través de programas, proyectos o acciones dirigidos a mujeres en condiciones de vulnerabilidad.</t>
  </si>
  <si>
    <t xml:space="preserve">Diagnóstico: Diagnóstico: A partir de los años ochenta se visibilizó la participación de las mujeres en el fenómeno migratorio derivado del cambio social en el que salieron de sus hogares buscando mejores ingresos para sus familias, sin embargo, en esta última década la violencia ha sido uno de los factores que motiva a las mujeres a dejar sus comunidades de origen. Aproximadamente 3 mil 760,337 mujeres migraron a E.U., mientras que 17 mil 725 mujeres no originarias de la capital se instalaron en ella. En cuanto a la población de retorno se estima que el 43.4% de los casos que llegan a la ciudad representa a los hombres mientras que el 38.8% corresponde a las mujeres. Al llegar a la ciudad las mujeres huéspedes y migrantes no cuentan con una fuente de empleo, sin embrago, las que logran emplearse lo hacen principalmente como trabajadoras del hogar y al cuidado de otras personas; pero sus condiciones laborales son precarias, con bajos sueldos, sin prestaciones sociales y horarios extensos, creando así una condición de vulnerabilidad y discriminación por ser migrantes, indígenas, mujeres y en algunos casos menores de edad. El programa social coadyuva a la disminución de la brecha de desigualdad económica a la que se enfrentan este grupo poblacional, promoviendo el empoderamiento económico de las mujeres huéspedes, migrantes y sus familias a través del impulso de proyectos productivos prósperos, dotándolas de herramientas y nuevos conocimientos para su reinserción al campo laboral y así mejoren su calidad de vida.                                             </t>
  </si>
  <si>
    <t>Situación actual  de las mujeres: La mayor parte de las mujeres no cuentan con una fuente formal de empleo debido a la discriminación y desigualdad de  género.</t>
  </si>
  <si>
    <t>Situación actual  de los hombres: Aunque la incorporación de las mujeres en la migración es cada vez más significativa, la migración masculina es más preponderante, en razón de tres hombres por una mujer; según datos por la Organización Internacional de Migrantes. Se observa una menor proporción femenina que masculina en edad de trabajar: entre los 30 y 64 años de edad hay una mujer migrante por cada cuatro hombres y en los 15 a 29 años una mujer por cada tres hombres.</t>
  </si>
  <si>
    <t xml:space="preserve">Problemática: Las mujeres huéspedes, migrantes y sus Familias que transitan y/o habitan en la Ciudad de México no tienen acceso a un empleo. </t>
  </si>
  <si>
    <t>Causas:  Bajo nivel de escolaridad,pocas oportunidades de capacitación, invisibilidad de la participación de las muejres en la migración, no cuentan con documentos de identidad, difícil proceso migratorio del país destino.</t>
  </si>
  <si>
    <t xml:space="preserve">Efectos: Bajo nivel de escolaridad,pocas oportunidades de capacitación, invisibilidad de la participación de las muejres en la migración, no cuentan con documentos de identidad, difícil proceso migratorio del país destino. </t>
  </si>
  <si>
    <t>Objetivo de Género: Las mujeres huéspedes, migrantes y sus Familias que transitan y/o habitan en la Ciudad de México tienen acceso a un empleo.</t>
  </si>
  <si>
    <t>Ayudas otorgadas a las mujeres huéspedes, migrantes y sus familias para realizar proyectos productivos para un grupo conformado por cuatro mujeres</t>
  </si>
  <si>
    <t>PERSONA</t>
  </si>
  <si>
    <t>Para este trimestre se publicaron en la Gaceta Oficial de la Ciudad de México, las Reglas de Operación para el Ejercicio 2017, fecha 31 de enero de 2017, del Programa de Equidad para la Mujer Rural, Índigena, Huésped, y Migrante. Componente Impulso a la Mujer Huésped y Migrante, 2017.</t>
  </si>
  <si>
    <t>Porcentaje de Proyectos Productivos de mujeres autorizados</t>
  </si>
  <si>
    <t>(Total de proyectos Productivos de mujeres recibidos/Total de Proyectos Productivos de mujeres autorizados)*100</t>
  </si>
  <si>
    <t>(0/0)*100=0</t>
  </si>
  <si>
    <t>24 proyectos</t>
  </si>
  <si>
    <t>30 Proyectos Productivos impulsados por grupos de mujeres huéspedes, migrantes y sus familias</t>
  </si>
  <si>
    <t>Para el primer trimestre no hay variación que reportar</t>
  </si>
  <si>
    <t>Padrón de beneficiarias</t>
  </si>
  <si>
    <t>Porcentaje de proyectos de organizaciones sin fines de lucro financiados para la atención a mujeres huéspedes, migrantes y sus familias</t>
  </si>
  <si>
    <t>(Número total de proyectos de OSFL financiados/Número total de proyectos de OSC ingresados)*100</t>
  </si>
  <si>
    <t>6 organizaciones sin fines de lucro</t>
  </si>
  <si>
    <t xml:space="preserve">Para el primer trimestre no hay variación que reportar </t>
  </si>
  <si>
    <t>Padrón de beneficiarias y Base de Datos</t>
  </si>
  <si>
    <t>A)  No se presenta variación</t>
  </si>
  <si>
    <t>B)  No se presenta variación</t>
  </si>
  <si>
    <t>35 C0 01: Secretaría de Desarrollo Rural y Equidad para las Comunidades</t>
  </si>
  <si>
    <t xml:space="preserve">Rosa Icela Rodríguez Velázquez </t>
  </si>
  <si>
    <t>Secretaria de Desarrollo Rural y Equidad para las Comunidades</t>
  </si>
  <si>
    <t>C.P: Manuel de Jesús Luján López</t>
  </si>
  <si>
    <t xml:space="preserve">Director de Administración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</si>
</sst>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1" formatCode="_-* #,##0_-;\-* #,##0_-;_-* &quot;-&quot;_-;_-@_-"/>
    <numFmt numFmtId="43" formatCode="_-* #,##0.00_-;\-* #,##0.00_-;_-* &quot;-&quot;??_-;_-@_-"/>
    <numFmt numFmtId="164" formatCode="_-* #,##0_-;\-* #,##0_-;_-* &quot;-&quot;??_-;_-@_-"/>
    <numFmt numFmtId="165" formatCode="&quot;$&quot;#,##0.00"/>
    <numFmt numFmtId="166" formatCode="#,##0_ ;[Red]\-#,##0\ "/>
  </numFmts>
  <fonts count="29">
    <font>
      <sz val="10"/>
      <name val="Arial"/>
    </font>
    <font>
      <sz val="11"/>
      <color theme="1"/>
      <name val="Calibri"/>
      <family val="2"/>
      <scheme val="minor"/>
    </font>
    <font>
      <sz val="10"/>
      <name val="Arial"/>
      <family val="2"/>
    </font>
    <font>
      <sz val="10"/>
      <name val="Arial"/>
      <family val="2"/>
    </font>
    <font>
      <sz val="10"/>
      <name val="Arial"/>
      <family val="2"/>
    </font>
    <font>
      <sz val="10"/>
      <name val="Gotham Rounded Book"/>
      <family val="3"/>
    </font>
    <font>
      <b/>
      <sz val="12"/>
      <name val="Gotham Rounded Book"/>
      <family val="3"/>
    </font>
    <font>
      <b/>
      <sz val="9"/>
      <name val="Gotham Rounded Book"/>
      <family val="3"/>
    </font>
    <font>
      <sz val="9"/>
      <name val="Gotham Rounded Book"/>
      <family val="3"/>
    </font>
    <font>
      <b/>
      <sz val="8"/>
      <name val="Gotham Rounded Book"/>
      <family val="3"/>
    </font>
    <font>
      <sz val="8"/>
      <name val="Gotham Rounded Book"/>
      <family val="3"/>
    </font>
    <font>
      <b/>
      <sz val="7"/>
      <name val="Gotham Rounded Book"/>
      <family val="3"/>
    </font>
    <font>
      <sz val="11"/>
      <name val="Gotham Rounded Book"/>
      <family val="3"/>
    </font>
    <font>
      <b/>
      <sz val="11"/>
      <name val="Gotham Rounded Book"/>
      <family val="3"/>
    </font>
    <font>
      <b/>
      <sz val="10"/>
      <name val="Gotham Rounded Book"/>
      <family val="3"/>
    </font>
    <font>
      <b/>
      <sz val="8"/>
      <color indexed="16"/>
      <name val="Gotham Rounded Book"/>
      <family val="3"/>
    </font>
    <font>
      <sz val="11"/>
      <color indexed="8"/>
      <name val="Calibri"/>
      <family val="2"/>
    </font>
    <font>
      <sz val="24"/>
      <name val="Gotham Rounded Bold"/>
      <family val="3"/>
    </font>
    <font>
      <sz val="13"/>
      <name val="Gotham Rounded Bold"/>
      <family val="3"/>
    </font>
    <font>
      <sz val="10"/>
      <name val="Gotham Rounded Bold"/>
      <family val="3"/>
    </font>
    <font>
      <sz val="11"/>
      <color theme="1"/>
      <name val="Calibri"/>
      <family val="2"/>
      <scheme val="minor"/>
    </font>
    <font>
      <sz val="11"/>
      <color theme="1"/>
      <name val="Gotham Rounded Book"/>
      <family val="3"/>
    </font>
    <font>
      <b/>
      <sz val="9"/>
      <color theme="1"/>
      <name val="Gotham Rounded Book"/>
      <family val="3"/>
    </font>
    <font>
      <sz val="9"/>
      <name val="Gotham Rounded Book"/>
    </font>
    <font>
      <sz val="9"/>
      <name val="Arial"/>
      <family val="2"/>
    </font>
    <font>
      <b/>
      <sz val="9"/>
      <name val="Gotham round"/>
    </font>
    <font>
      <b/>
      <sz val="9"/>
      <name val="Gotham Rounded Book"/>
    </font>
    <font>
      <sz val="10"/>
      <name val="Arial"/>
      <family val="2"/>
    </font>
    <font>
      <b/>
      <sz val="8"/>
      <name val="Gotham Rounded Book"/>
    </font>
  </fonts>
  <fills count="5">
    <fill>
      <patternFill patternType="none"/>
    </fill>
    <fill>
      <patternFill patternType="gray125"/>
    </fill>
    <fill>
      <patternFill patternType="solid">
        <fgColor rgb="FFCCCCCC"/>
        <bgColor indexed="64"/>
      </patternFill>
    </fill>
    <fill>
      <patternFill patternType="solid">
        <fgColor theme="0"/>
        <bgColor indexed="64"/>
      </patternFill>
    </fill>
    <fill>
      <patternFill patternType="solid">
        <fgColor theme="0" tint="-0.14999847407452621"/>
        <bgColor indexed="64"/>
      </patternFill>
    </fill>
  </fills>
  <borders count="1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s>
  <cellStyleXfs count="34">
    <xf numFmtId="0" fontId="0" fillId="0" borderId="0"/>
    <xf numFmtId="43" fontId="2" fillId="0" borderId="0" applyFont="0" applyFill="0" applyBorder="0" applyAlignment="0" applyProtection="0"/>
    <xf numFmtId="43" fontId="3" fillId="0" borderId="0" applyFont="0" applyFill="0" applyBorder="0" applyAlignment="0" applyProtection="0"/>
    <xf numFmtId="43" fontId="16" fillId="0" borderId="0" applyFont="0" applyFill="0" applyBorder="0" applyAlignment="0" applyProtection="0"/>
    <xf numFmtId="43" fontId="3" fillId="0" borderId="0" applyFont="0" applyFill="0" applyBorder="0" applyAlignment="0" applyProtection="0"/>
    <xf numFmtId="43" fontId="20" fillId="0" borderId="0" applyFont="0" applyFill="0" applyBorder="0" applyAlignment="0" applyProtection="0"/>
    <xf numFmtId="0" fontId="4" fillId="0" borderId="0"/>
    <xf numFmtId="0" fontId="3" fillId="0" borderId="0"/>
    <xf numFmtId="0" fontId="16" fillId="0" borderId="0"/>
    <xf numFmtId="0" fontId="3" fillId="0" borderId="0"/>
    <xf numFmtId="0" fontId="20" fillId="0" borderId="0"/>
    <xf numFmtId="0" fontId="3" fillId="0" borderId="0"/>
    <xf numFmtId="0" fontId="20" fillId="0" borderId="0"/>
    <xf numFmtId="0" fontId="2" fillId="0" borderId="0"/>
    <xf numFmtId="9" fontId="16" fillId="0" borderId="0" applyFont="0" applyFill="0" applyBorder="0" applyAlignment="0" applyProtection="0"/>
    <xf numFmtId="9" fontId="16" fillId="0" borderId="0" applyFont="0" applyFill="0" applyBorder="0" applyAlignment="0" applyProtection="0"/>
    <xf numFmtId="0" fontId="2" fillId="0" borderId="0"/>
    <xf numFmtId="0" fontId="2" fillId="0" borderId="0"/>
    <xf numFmtId="43" fontId="2" fillId="0" borderId="0" applyFont="0" applyFill="0" applyBorder="0" applyAlignment="0" applyProtection="0"/>
    <xf numFmtId="0" fontId="20" fillId="0" borderId="0"/>
    <xf numFmtId="0" fontId="20" fillId="0" borderId="0"/>
    <xf numFmtId="0" fontId="20" fillId="0" borderId="0"/>
    <xf numFmtId="0" fontId="20" fillId="0" borderId="0"/>
    <xf numFmtId="43" fontId="16"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9" fontId="16" fillId="0" borderId="0" applyFont="0" applyFill="0" applyBorder="0" applyAlignment="0" applyProtection="0"/>
    <xf numFmtId="9" fontId="16" fillId="0" borderId="0" applyFont="0" applyFill="0" applyBorder="0" applyAlignment="0" applyProtection="0"/>
    <xf numFmtId="43" fontId="20" fillId="0" borderId="0" applyFont="0" applyFill="0" applyBorder="0" applyAlignment="0" applyProtection="0"/>
    <xf numFmtId="9" fontId="27" fillId="0" borderId="0" applyFont="0" applyFill="0" applyBorder="0" applyAlignment="0" applyProtection="0"/>
    <xf numFmtId="0" fontId="1" fillId="0" borderId="0"/>
  </cellStyleXfs>
  <cellXfs count="398">
    <xf numFmtId="0" fontId="0" fillId="0" borderId="0" xfId="0"/>
    <xf numFmtId="0" fontId="5" fillId="0" borderId="0" xfId="9" applyFont="1"/>
    <xf numFmtId="0" fontId="10" fillId="0" borderId="0" xfId="9" applyFont="1"/>
    <xf numFmtId="0" fontId="9" fillId="0" borderId="0" xfId="9" applyFont="1" applyBorder="1" applyAlignment="1">
      <alignment vertical="center"/>
    </xf>
    <xf numFmtId="0" fontId="10" fillId="0" borderId="0" xfId="9" applyFont="1" applyBorder="1"/>
    <xf numFmtId="0" fontId="11" fillId="0" borderId="0" xfId="9" applyFont="1" applyAlignment="1">
      <alignment wrapText="1"/>
    </xf>
    <xf numFmtId="0" fontId="11" fillId="0" borderId="0" xfId="9" applyFont="1"/>
    <xf numFmtId="0" fontId="5" fillId="0" borderId="0" xfId="0" applyFont="1"/>
    <xf numFmtId="0" fontId="6" fillId="0" borderId="0" xfId="0" applyFont="1" applyAlignment="1">
      <alignment horizontal="right"/>
    </xf>
    <xf numFmtId="0" fontId="7" fillId="0" borderId="1" xfId="0" applyFont="1" applyBorder="1" applyAlignment="1">
      <alignment vertical="center"/>
    </xf>
    <xf numFmtId="0" fontId="8" fillId="0" borderId="4" xfId="0" applyFont="1" applyBorder="1"/>
    <xf numFmtId="0" fontId="8" fillId="0" borderId="10" xfId="0" applyFont="1" applyBorder="1"/>
    <xf numFmtId="0" fontId="8" fillId="0" borderId="2" xfId="0" applyFont="1" applyBorder="1"/>
    <xf numFmtId="0" fontId="8" fillId="0" borderId="3" xfId="0" applyFont="1" applyBorder="1"/>
    <xf numFmtId="0" fontId="9" fillId="2" borderId="4" xfId="0" applyFont="1" applyFill="1" applyBorder="1" applyAlignment="1">
      <alignment horizontal="centerContinuous" vertical="center" wrapText="1"/>
    </xf>
    <xf numFmtId="0" fontId="9" fillId="2" borderId="1" xfId="0" applyFont="1" applyFill="1" applyBorder="1" applyAlignment="1">
      <alignment horizontal="centerContinuous" vertical="center" wrapText="1"/>
    </xf>
    <xf numFmtId="0" fontId="11" fillId="2" borderId="3" xfId="0" applyFont="1" applyFill="1" applyBorder="1" applyAlignment="1">
      <alignment horizontal="centerContinuous" vertical="center" wrapText="1"/>
    </xf>
    <xf numFmtId="0" fontId="9" fillId="2" borderId="2" xfId="0" applyFont="1" applyFill="1" applyBorder="1" applyAlignment="1">
      <alignment horizontal="centerContinuous" vertical="center" wrapText="1"/>
    </xf>
    <xf numFmtId="0" fontId="11" fillId="2" borderId="5" xfId="0" applyFont="1" applyFill="1" applyBorder="1" applyAlignment="1">
      <alignment horizontal="center" vertical="center" wrapText="1"/>
    </xf>
    <xf numFmtId="0" fontId="14" fillId="0" borderId="11" xfId="0" applyFont="1" applyBorder="1" applyAlignment="1">
      <alignment horizontal="center"/>
    </xf>
    <xf numFmtId="0" fontId="9" fillId="0" borderId="11" xfId="0" quotePrefix="1" applyFont="1" applyBorder="1" applyAlignment="1">
      <alignment horizontal="center"/>
    </xf>
    <xf numFmtId="0" fontId="8" fillId="0" borderId="11" xfId="0" applyFont="1" applyBorder="1"/>
    <xf numFmtId="0" fontId="11" fillId="0" borderId="11" xfId="0" applyFont="1" applyBorder="1" applyAlignment="1">
      <alignment wrapText="1"/>
    </xf>
    <xf numFmtId="0" fontId="8" fillId="0" borderId="8" xfId="0" applyFont="1" applyBorder="1"/>
    <xf numFmtId="0" fontId="9" fillId="0" borderId="0" xfId="0" applyFont="1"/>
    <xf numFmtId="0" fontId="7" fillId="0" borderId="11" xfId="0" applyFont="1" applyBorder="1"/>
    <xf numFmtId="0" fontId="22" fillId="0" borderId="3" xfId="12" quotePrefix="1" applyFont="1" applyBorder="1" applyAlignment="1">
      <alignment vertical="center"/>
    </xf>
    <xf numFmtId="0" fontId="7" fillId="0" borderId="3" xfId="12" quotePrefix="1" applyFont="1" applyBorder="1" applyAlignment="1">
      <alignment vertical="center"/>
    </xf>
    <xf numFmtId="0" fontId="5" fillId="0" borderId="0" xfId="7" applyFont="1"/>
    <xf numFmtId="0" fontId="5" fillId="0" borderId="6" xfId="0" applyFont="1" applyBorder="1"/>
    <xf numFmtId="0" fontId="5" fillId="0" borderId="0" xfId="0" applyFont="1" applyBorder="1"/>
    <xf numFmtId="0" fontId="5" fillId="0" borderId="0" xfId="7" applyFont="1" applyAlignment="1"/>
    <xf numFmtId="0" fontId="18" fillId="0" borderId="0" xfId="7" applyFont="1"/>
    <xf numFmtId="0" fontId="19" fillId="0" borderId="0" xfId="7" applyFont="1"/>
    <xf numFmtId="0" fontId="18" fillId="0" borderId="0" xfId="7" applyFont="1" applyBorder="1" applyAlignment="1"/>
    <xf numFmtId="0" fontId="18" fillId="0" borderId="0" xfId="7" applyFont="1" applyAlignment="1"/>
    <xf numFmtId="0" fontId="18" fillId="0" borderId="0" xfId="7" applyFont="1" applyBorder="1"/>
    <xf numFmtId="0" fontId="18" fillId="0" borderId="14" xfId="7" applyFont="1" applyBorder="1"/>
    <xf numFmtId="0" fontId="5" fillId="0" borderId="0" xfId="13" applyFont="1"/>
    <xf numFmtId="0" fontId="9" fillId="2" borderId="9" xfId="13" applyFont="1" applyFill="1" applyBorder="1" applyAlignment="1">
      <alignment horizontal="centerContinuous" vertical="center"/>
    </xf>
    <xf numFmtId="0" fontId="11" fillId="0" borderId="0" xfId="13" applyFont="1" applyAlignment="1">
      <alignment horizontal="justify"/>
    </xf>
    <xf numFmtId="0" fontId="9" fillId="2" borderId="5" xfId="13" applyFont="1" applyFill="1" applyBorder="1" applyAlignment="1">
      <alignment horizontal="center" wrapText="1"/>
    </xf>
    <xf numFmtId="0" fontId="9" fillId="2" borderId="5" xfId="13" applyFont="1" applyFill="1" applyBorder="1" applyAlignment="1">
      <alignment horizontal="center" vertical="center" wrapText="1"/>
    </xf>
    <xf numFmtId="0" fontId="11" fillId="0" borderId="0" xfId="13" applyFont="1"/>
    <xf numFmtId="0" fontId="9" fillId="0" borderId="9" xfId="13" quotePrefix="1" applyFont="1" applyBorder="1" applyAlignment="1">
      <alignment horizontal="center"/>
    </xf>
    <xf numFmtId="0" fontId="9" fillId="0" borderId="11" xfId="13" quotePrefix="1" applyFont="1" applyBorder="1" applyAlignment="1">
      <alignment horizontal="center"/>
    </xf>
    <xf numFmtId="0" fontId="9" fillId="0" borderId="0" xfId="13" quotePrefix="1" applyFont="1" applyBorder="1" applyAlignment="1">
      <alignment horizontal="center"/>
    </xf>
    <xf numFmtId="0" fontId="10" fillId="0" borderId="10" xfId="13" applyFont="1" applyBorder="1"/>
    <xf numFmtId="0" fontId="10" fillId="0" borderId="0" xfId="13" applyFont="1"/>
    <xf numFmtId="0" fontId="9" fillId="0" borderId="14" xfId="13" quotePrefix="1" applyFont="1" applyBorder="1" applyAlignment="1">
      <alignment horizontal="center"/>
    </xf>
    <xf numFmtId="0" fontId="10" fillId="0" borderId="13" xfId="13" applyFont="1" applyBorder="1"/>
    <xf numFmtId="0" fontId="9" fillId="0" borderId="11" xfId="13" applyFont="1" applyBorder="1" applyAlignment="1">
      <alignment horizontal="center" vertical="center"/>
    </xf>
    <xf numFmtId="0" fontId="10" fillId="0" borderId="11" xfId="13" applyFont="1" applyBorder="1" applyAlignment="1">
      <alignment vertical="top"/>
    </xf>
    <xf numFmtId="2" fontId="10" fillId="0" borderId="11" xfId="13" applyNumberFormat="1" applyFont="1" applyBorder="1" applyAlignment="1">
      <alignment vertical="top"/>
    </xf>
    <xf numFmtId="0" fontId="9" fillId="0" borderId="0" xfId="13" applyFont="1" applyBorder="1" applyAlignment="1">
      <alignment horizontal="center" vertical="center"/>
    </xf>
    <xf numFmtId="0" fontId="10" fillId="0" borderId="7" xfId="13" applyFont="1" applyBorder="1" applyAlignment="1">
      <alignment horizontal="justify" vertical="top"/>
    </xf>
    <xf numFmtId="0" fontId="9" fillId="0" borderId="8" xfId="13" applyFont="1" applyBorder="1" applyAlignment="1">
      <alignment horizontal="center" vertical="top"/>
    </xf>
    <xf numFmtId="0" fontId="10" fillId="0" borderId="8" xfId="13" applyFont="1" applyBorder="1" applyAlignment="1">
      <alignment vertical="top"/>
    </xf>
    <xf numFmtId="2" fontId="10" fillId="0" borderId="8" xfId="13" applyNumberFormat="1" applyFont="1" applyBorder="1" applyAlignment="1">
      <alignment vertical="top"/>
    </xf>
    <xf numFmtId="0" fontId="9" fillId="0" borderId="14" xfId="13" applyFont="1" applyBorder="1" applyAlignment="1">
      <alignment horizontal="center" vertical="center"/>
    </xf>
    <xf numFmtId="0" fontId="10" fillId="0" borderId="13" xfId="13" applyFont="1" applyBorder="1" applyAlignment="1">
      <alignment horizontal="justify" vertical="top"/>
    </xf>
    <xf numFmtId="0" fontId="9" fillId="0" borderId="11" xfId="13" applyFont="1" applyBorder="1" applyAlignment="1">
      <alignment horizontal="center" vertical="top"/>
    </xf>
    <xf numFmtId="0" fontId="9" fillId="0" borderId="5" xfId="13" applyFont="1" applyBorder="1" applyAlignment="1">
      <alignment horizontal="center" vertical="center" wrapText="1"/>
    </xf>
    <xf numFmtId="0" fontId="10" fillId="0" borderId="5" xfId="13" applyFont="1" applyBorder="1" applyAlignment="1">
      <alignment vertical="top"/>
    </xf>
    <xf numFmtId="2" fontId="10" fillId="0" borderId="5" xfId="13" applyNumberFormat="1" applyFont="1" applyBorder="1" applyAlignment="1">
      <alignment vertical="top"/>
    </xf>
    <xf numFmtId="0" fontId="9" fillId="0" borderId="2" xfId="13" applyFont="1" applyBorder="1" applyAlignment="1">
      <alignment horizontal="center" vertical="center"/>
    </xf>
    <xf numFmtId="0" fontId="10" fillId="0" borderId="3" xfId="13" applyFont="1" applyBorder="1" applyAlignment="1">
      <alignment horizontal="justify" vertical="top"/>
    </xf>
    <xf numFmtId="0" fontId="9" fillId="0" borderId="11" xfId="13" applyFont="1" applyBorder="1" applyAlignment="1">
      <alignment horizontal="center" vertical="center" wrapText="1"/>
    </xf>
    <xf numFmtId="0" fontId="9" fillId="0" borderId="8" xfId="13" applyFont="1" applyBorder="1" applyAlignment="1">
      <alignment horizontal="center" vertical="center" wrapText="1"/>
    </xf>
    <xf numFmtId="0" fontId="9" fillId="0" borderId="1" xfId="13" applyFont="1" applyBorder="1" applyAlignment="1">
      <alignment horizontal="center" vertical="center" wrapText="1"/>
    </xf>
    <xf numFmtId="0" fontId="10" fillId="0" borderId="5" xfId="13" applyFont="1" applyBorder="1"/>
    <xf numFmtId="0" fontId="10" fillId="0" borderId="2" xfId="13" applyFont="1" applyBorder="1"/>
    <xf numFmtId="0" fontId="9" fillId="0" borderId="0" xfId="13" applyFont="1"/>
    <xf numFmtId="0" fontId="7" fillId="0" borderId="0" xfId="13" applyFont="1" applyAlignment="1">
      <alignment horizontal="left" vertical="top"/>
    </xf>
    <xf numFmtId="0" fontId="7" fillId="0" borderId="0" xfId="13" applyFont="1" applyAlignment="1">
      <alignment horizontal="center" vertical="top"/>
    </xf>
    <xf numFmtId="0" fontId="8" fillId="0" borderId="0" xfId="13" applyFont="1" applyAlignment="1">
      <alignment horizontal="left" vertical="top" indent="9"/>
    </xf>
    <xf numFmtId="0" fontId="8" fillId="0" borderId="0" xfId="13" applyFont="1" applyAlignment="1">
      <alignment horizontal="center" vertical="top"/>
    </xf>
    <xf numFmtId="0" fontId="9" fillId="0" borderId="8" xfId="13" quotePrefix="1" applyFont="1" applyBorder="1" applyAlignment="1">
      <alignment horizontal="center" vertical="center"/>
    </xf>
    <xf numFmtId="0" fontId="14" fillId="0" borderId="11" xfId="0" applyFont="1" applyBorder="1" applyAlignment="1">
      <alignment horizontal="center" vertical="center"/>
    </xf>
    <xf numFmtId="0" fontId="14" fillId="0" borderId="11" xfId="0" applyFont="1" applyBorder="1" applyAlignment="1">
      <alignment horizontal="center" vertical="center" wrapText="1"/>
    </xf>
    <xf numFmtId="0" fontId="9" fillId="0" borderId="11" xfId="0" quotePrefix="1" applyFont="1" applyBorder="1" applyAlignment="1">
      <alignment horizontal="center" vertical="center"/>
    </xf>
    <xf numFmtId="0" fontId="5" fillId="0" borderId="0" xfId="0" applyFont="1" applyAlignment="1">
      <alignment vertical="center"/>
    </xf>
    <xf numFmtId="0" fontId="9" fillId="0" borderId="11" xfId="0" quotePrefix="1" applyFont="1" applyBorder="1" applyAlignment="1">
      <alignment horizontal="center" vertical="center" wrapText="1"/>
    </xf>
    <xf numFmtId="164" fontId="14" fillId="0" borderId="11" xfId="1" applyNumberFormat="1" applyFont="1" applyBorder="1" applyAlignment="1">
      <alignment horizontal="center" vertical="center"/>
    </xf>
    <xf numFmtId="164" fontId="8" fillId="0" borderId="11" xfId="1" applyNumberFormat="1" applyFont="1" applyBorder="1" applyAlignment="1">
      <alignment vertical="center"/>
    </xf>
    <xf numFmtId="43" fontId="8" fillId="0" borderId="11" xfId="1" applyFont="1" applyBorder="1" applyAlignment="1">
      <alignment vertical="center"/>
    </xf>
    <xf numFmtId="0" fontId="8" fillId="0" borderId="11" xfId="0" applyFont="1" applyBorder="1" applyAlignment="1">
      <alignment vertical="center"/>
    </xf>
    <xf numFmtId="0" fontId="8" fillId="0" borderId="11" xfId="0" applyFont="1" applyBorder="1" applyAlignment="1">
      <alignment vertical="center" wrapText="1"/>
    </xf>
    <xf numFmtId="0" fontId="11" fillId="0" borderId="11" xfId="0" applyFont="1" applyBorder="1" applyAlignment="1">
      <alignment vertical="center" wrapText="1"/>
    </xf>
    <xf numFmtId="164" fontId="11" fillId="0" borderId="11" xfId="1" applyNumberFormat="1" applyFont="1" applyBorder="1" applyAlignment="1">
      <alignment vertical="center"/>
    </xf>
    <xf numFmtId="0" fontId="7" fillId="0" borderId="11" xfId="0" applyFont="1" applyBorder="1" applyAlignment="1">
      <alignment horizontal="center" vertical="center" wrapText="1"/>
    </xf>
    <xf numFmtId="0" fontId="8" fillId="0" borderId="8" xfId="0" applyFont="1" applyBorder="1" applyAlignment="1">
      <alignment vertical="center"/>
    </xf>
    <xf numFmtId="0" fontId="8" fillId="0" borderId="8" xfId="0" applyFont="1" applyBorder="1" applyAlignment="1">
      <alignment vertical="center" wrapText="1"/>
    </xf>
    <xf numFmtId="164" fontId="8" fillId="0" borderId="8" xfId="1" applyNumberFormat="1" applyFont="1" applyBorder="1" applyAlignment="1">
      <alignment vertical="center"/>
    </xf>
    <xf numFmtId="43" fontId="8" fillId="0" borderId="8" xfId="1" applyFont="1" applyBorder="1" applyAlignment="1">
      <alignment vertical="center"/>
    </xf>
    <xf numFmtId="0" fontId="9" fillId="2" borderId="5" xfId="0" applyFont="1" applyFill="1" applyBorder="1" applyAlignment="1">
      <alignment horizontal="justify" vertical="center" wrapText="1"/>
    </xf>
    <xf numFmtId="0" fontId="21" fillId="0" borderId="2" xfId="12" applyFont="1" applyBorder="1"/>
    <xf numFmtId="0" fontId="9" fillId="2" borderId="8" xfId="0" applyFont="1" applyFill="1" applyBorder="1" applyAlignment="1">
      <alignment horizontal="center" vertical="center" wrapText="1"/>
    </xf>
    <xf numFmtId="0" fontId="12" fillId="0" borderId="2" xfId="12" applyFont="1" applyBorder="1" applyAlignment="1"/>
    <xf numFmtId="0" fontId="9" fillId="2" borderId="5" xfId="16" applyFont="1" applyFill="1" applyBorder="1" applyAlignment="1">
      <alignment horizontal="center" vertical="center"/>
    </xf>
    <xf numFmtId="0" fontId="10" fillId="0" borderId="0" xfId="16" applyFont="1"/>
    <xf numFmtId="0" fontId="7" fillId="0" borderId="0" xfId="16" applyNumberFormat="1" applyFont="1" applyBorder="1" applyAlignment="1">
      <alignment vertical="center"/>
    </xf>
    <xf numFmtId="0" fontId="7" fillId="0" borderId="0" xfId="16" quotePrefix="1" applyNumberFormat="1" applyFont="1" applyBorder="1" applyAlignment="1">
      <alignment vertical="center"/>
    </xf>
    <xf numFmtId="0" fontId="7" fillId="0" borderId="0" xfId="16" quotePrefix="1" applyFont="1" applyBorder="1" applyAlignment="1">
      <alignment vertical="top"/>
    </xf>
    <xf numFmtId="0" fontId="7" fillId="0" borderId="1" xfId="16" applyFont="1" applyBorder="1" applyAlignment="1">
      <alignment vertical="center"/>
    </xf>
    <xf numFmtId="0" fontId="7" fillId="0" borderId="0" xfId="16" quotePrefix="1" applyNumberFormat="1" applyFont="1" applyBorder="1" applyAlignment="1">
      <alignment horizontal="left" vertical="center"/>
    </xf>
    <xf numFmtId="0" fontId="7" fillId="0" borderId="0" xfId="16" quotePrefix="1" applyFont="1" applyBorder="1" applyAlignment="1">
      <alignment horizontal="center" vertical="top"/>
    </xf>
    <xf numFmtId="0" fontId="11" fillId="2" borderId="3" xfId="16" applyFont="1" applyFill="1" applyBorder="1" applyAlignment="1">
      <alignment horizontal="center" vertical="center" wrapText="1"/>
    </xf>
    <xf numFmtId="0" fontId="11" fillId="2" borderId="5" xfId="16" applyFont="1" applyFill="1" applyBorder="1" applyAlignment="1">
      <alignment horizontal="center" vertical="center" wrapText="1"/>
    </xf>
    <xf numFmtId="0" fontId="11" fillId="2" borderId="5" xfId="16" applyFont="1" applyFill="1" applyBorder="1" applyAlignment="1">
      <alignment horizontal="center" vertical="center" wrapText="1"/>
    </xf>
    <xf numFmtId="0" fontId="7" fillId="0" borderId="8" xfId="16" quotePrefix="1" applyNumberFormat="1" applyFont="1" applyBorder="1" applyAlignment="1">
      <alignment horizontal="center" vertical="top"/>
    </xf>
    <xf numFmtId="0" fontId="9" fillId="0" borderId="0" xfId="16" applyFont="1" applyBorder="1" applyAlignment="1">
      <alignment vertical="center"/>
    </xf>
    <xf numFmtId="0" fontId="7" fillId="0" borderId="0" xfId="16" quotePrefix="1" applyFont="1" applyBorder="1" applyAlignment="1">
      <alignment horizontal="center" vertical="top"/>
    </xf>
    <xf numFmtId="0" fontId="9" fillId="2" borderId="1" xfId="16" applyFont="1" applyFill="1" applyBorder="1" applyAlignment="1">
      <alignment horizontal="center" vertical="center" wrapText="1"/>
    </xf>
    <xf numFmtId="0" fontId="9" fillId="2" borderId="5" xfId="16" applyFont="1" applyFill="1" applyBorder="1" applyAlignment="1">
      <alignment horizontal="center" vertical="center" wrapText="1"/>
    </xf>
    <xf numFmtId="0" fontId="7" fillId="0" borderId="1" xfId="16" quotePrefix="1" applyNumberFormat="1" applyFont="1" applyBorder="1" applyAlignment="1">
      <alignment horizontal="center" vertical="top"/>
    </xf>
    <xf numFmtId="0" fontId="7" fillId="0" borderId="1" xfId="16" quotePrefix="1" applyFont="1" applyBorder="1" applyAlignment="1">
      <alignment horizontal="center" vertical="center"/>
    </xf>
    <xf numFmtId="0" fontId="7" fillId="0" borderId="1" xfId="16" quotePrefix="1" applyFont="1" applyBorder="1" applyAlignment="1">
      <alignment vertical="center"/>
    </xf>
    <xf numFmtId="0" fontId="7" fillId="0" borderId="5" xfId="16" quotePrefix="1" applyFont="1" applyBorder="1" applyAlignment="1">
      <alignment vertical="center"/>
    </xf>
    <xf numFmtId="0" fontId="7" fillId="0" borderId="1" xfId="16" quotePrefix="1" applyFont="1" applyBorder="1" applyAlignment="1">
      <alignment vertical="top" wrapText="1"/>
    </xf>
    <xf numFmtId="0" fontId="7" fillId="0" borderId="5" xfId="16" quotePrefix="1" applyFont="1" applyBorder="1" applyAlignment="1">
      <alignment horizontal="center" vertical="top" wrapText="1"/>
    </xf>
    <xf numFmtId="0" fontId="5" fillId="0" borderId="0" xfId="16" applyFont="1"/>
    <xf numFmtId="0" fontId="7" fillId="0" borderId="2" xfId="16" applyFont="1" applyBorder="1" applyAlignment="1">
      <alignment vertical="center"/>
    </xf>
    <xf numFmtId="0" fontId="8" fillId="0" borderId="3" xfId="16" applyFont="1" applyBorder="1"/>
    <xf numFmtId="0" fontId="7" fillId="0" borderId="0" xfId="16" applyFont="1" applyBorder="1" applyAlignment="1">
      <alignment vertical="center"/>
    </xf>
    <xf numFmtId="0" fontId="8" fillId="0" borderId="0" xfId="16" applyFont="1" applyBorder="1"/>
    <xf numFmtId="0" fontId="7" fillId="3" borderId="1" xfId="16" applyFont="1" applyFill="1" applyBorder="1" applyAlignment="1">
      <alignment vertical="center"/>
    </xf>
    <xf numFmtId="0" fontId="7" fillId="0" borderId="3" xfId="12" applyFont="1" applyFill="1" applyBorder="1" applyAlignment="1">
      <alignment vertical="center" wrapText="1"/>
    </xf>
    <xf numFmtId="0" fontId="22" fillId="0" borderId="3" xfId="12" applyFont="1" applyBorder="1" applyAlignment="1">
      <alignment vertical="center"/>
    </xf>
    <xf numFmtId="0" fontId="7" fillId="0" borderId="1" xfId="16" applyFont="1" applyBorder="1" applyAlignment="1">
      <alignment horizontal="left" vertical="center"/>
    </xf>
    <xf numFmtId="0" fontId="22" fillId="0" borderId="3" xfId="12" quotePrefix="1" applyFont="1" applyFill="1" applyBorder="1" applyAlignment="1">
      <alignment horizontal="left" vertical="center"/>
    </xf>
    <xf numFmtId="0" fontId="22" fillId="0" borderId="3" xfId="12" quotePrefix="1" applyFont="1" applyBorder="1" applyAlignment="1">
      <alignment horizontal="left" vertical="center"/>
    </xf>
    <xf numFmtId="0" fontId="5" fillId="0" borderId="0" xfId="0" applyFont="1" applyFill="1"/>
    <xf numFmtId="0" fontId="6" fillId="0" borderId="0" xfId="16" applyFont="1" applyFill="1" applyBorder="1" applyAlignment="1">
      <alignment horizontal="center" vertical="center" wrapText="1"/>
    </xf>
    <xf numFmtId="0" fontId="5" fillId="0" borderId="0" xfId="16" applyFont="1" applyFill="1"/>
    <xf numFmtId="0" fontId="8" fillId="0" borderId="0" xfId="16" applyFont="1" applyFill="1" applyBorder="1"/>
    <xf numFmtId="0" fontId="9" fillId="0" borderId="0" xfId="16" applyFont="1" applyFill="1" applyBorder="1" applyAlignment="1">
      <alignment horizontal="center" vertical="center" wrapText="1"/>
    </xf>
    <xf numFmtId="43" fontId="9" fillId="0" borderId="0" xfId="18" applyFont="1" applyFill="1" applyBorder="1" applyAlignment="1">
      <alignment horizontal="center" vertical="center" wrapText="1"/>
    </xf>
    <xf numFmtId="43" fontId="9" fillId="2" borderId="9" xfId="18" applyFont="1" applyFill="1" applyBorder="1" applyAlignment="1">
      <alignment horizontal="center" vertical="center" wrapText="1"/>
    </xf>
    <xf numFmtId="43" fontId="9" fillId="2" borderId="5" xfId="18" applyFont="1" applyFill="1" applyBorder="1" applyAlignment="1">
      <alignment horizontal="center" vertical="center" wrapText="1"/>
    </xf>
    <xf numFmtId="43" fontId="9" fillId="3" borderId="12" xfId="18" quotePrefix="1" applyFont="1" applyFill="1" applyBorder="1" applyAlignment="1">
      <alignment horizontal="center" vertical="center" wrapText="1"/>
    </xf>
    <xf numFmtId="43" fontId="9" fillId="3" borderId="11" xfId="18" applyFont="1" applyFill="1" applyBorder="1" applyAlignment="1">
      <alignment horizontal="center" vertical="center" wrapText="1"/>
    </xf>
    <xf numFmtId="1" fontId="15" fillId="2" borderId="1" xfId="18" quotePrefix="1" applyNumberFormat="1" applyFont="1" applyFill="1" applyBorder="1" applyAlignment="1">
      <alignment horizontal="center" vertical="center" wrapText="1"/>
    </xf>
    <xf numFmtId="1" fontId="15" fillId="2" borderId="5" xfId="18" applyNumberFormat="1" applyFont="1" applyFill="1" applyBorder="1" applyAlignment="1">
      <alignment horizontal="center" vertical="center" wrapText="1"/>
    </xf>
    <xf numFmtId="1" fontId="15" fillId="2" borderId="3" xfId="18" quotePrefix="1" applyNumberFormat="1" applyFont="1" applyFill="1" applyBorder="1" applyAlignment="1">
      <alignment horizontal="center" vertical="center" wrapText="1"/>
    </xf>
    <xf numFmtId="1" fontId="15" fillId="0" borderId="0" xfId="18" quotePrefix="1" applyNumberFormat="1" applyFont="1" applyFill="1" applyBorder="1" applyAlignment="1">
      <alignment horizontal="center" vertical="center" wrapText="1"/>
    </xf>
    <xf numFmtId="1" fontId="5" fillId="0" borderId="0" xfId="0" applyNumberFormat="1" applyFont="1"/>
    <xf numFmtId="2" fontId="5" fillId="0" borderId="0" xfId="0" applyNumberFormat="1" applyFont="1"/>
    <xf numFmtId="49" fontId="15" fillId="2" borderId="5" xfId="18" applyNumberFormat="1" applyFont="1" applyFill="1" applyBorder="1" applyAlignment="1">
      <alignment horizontal="center" vertical="center" wrapText="1"/>
    </xf>
    <xf numFmtId="49" fontId="15" fillId="0" borderId="0" xfId="18" applyNumberFormat="1" applyFont="1" applyFill="1" applyBorder="1" applyAlignment="1">
      <alignment horizontal="center" vertical="center" wrapText="1"/>
    </xf>
    <xf numFmtId="0" fontId="20" fillId="0" borderId="9" xfId="19" applyFont="1" applyBorder="1"/>
    <xf numFmtId="1" fontId="15" fillId="3" borderId="6" xfId="18" applyNumberFormat="1" applyFont="1" applyFill="1" applyBorder="1" applyAlignment="1">
      <alignment horizontal="center" vertical="center" wrapText="1"/>
    </xf>
    <xf numFmtId="1" fontId="15" fillId="3" borderId="11" xfId="18" applyNumberFormat="1" applyFont="1" applyFill="1" applyBorder="1" applyAlignment="1">
      <alignment horizontal="center" vertical="center" wrapText="1"/>
    </xf>
    <xf numFmtId="1" fontId="15" fillId="3" borderId="7" xfId="18" applyNumberFormat="1" applyFont="1" applyFill="1" applyBorder="1" applyAlignment="1">
      <alignment horizontal="center" vertical="center" wrapText="1"/>
    </xf>
    <xf numFmtId="1" fontId="15" fillId="0" borderId="0" xfId="18" applyNumberFormat="1" applyFont="1" applyFill="1" applyBorder="1" applyAlignment="1">
      <alignment horizontal="center" vertical="center" wrapText="1"/>
    </xf>
    <xf numFmtId="0" fontId="20" fillId="0" borderId="11" xfId="19" applyFont="1" applyBorder="1"/>
    <xf numFmtId="0" fontId="20" fillId="0" borderId="11" xfId="20" applyFont="1" applyBorder="1"/>
    <xf numFmtId="0" fontId="20" fillId="0" borderId="11" xfId="21" applyFont="1" applyBorder="1"/>
    <xf numFmtId="0" fontId="5" fillId="0" borderId="6" xfId="16" applyFont="1" applyBorder="1" applyAlignment="1">
      <alignment vertical="center"/>
    </xf>
    <xf numFmtId="1" fontId="9" fillId="2" borderId="1" xfId="18" quotePrefix="1" applyNumberFormat="1" applyFont="1" applyFill="1" applyBorder="1" applyAlignment="1">
      <alignment horizontal="center" vertical="center" wrapText="1"/>
    </xf>
    <xf numFmtId="1" fontId="9" fillId="2" borderId="5" xfId="18" quotePrefix="1" applyNumberFormat="1" applyFont="1" applyFill="1" applyBorder="1" applyAlignment="1">
      <alignment horizontal="center" vertical="center" wrapText="1"/>
    </xf>
    <xf numFmtId="41" fontId="5" fillId="0" borderId="0" xfId="0" applyNumberFormat="1" applyFont="1"/>
    <xf numFmtId="49" fontId="9" fillId="2" borderId="5" xfId="18" applyNumberFormat="1" applyFont="1" applyFill="1" applyBorder="1" applyAlignment="1">
      <alignment horizontal="center" vertical="center" wrapText="1"/>
    </xf>
    <xf numFmtId="49" fontId="9" fillId="0" borderId="0" xfId="18" applyNumberFormat="1" applyFont="1" applyFill="1" applyBorder="1" applyAlignment="1">
      <alignment horizontal="center" vertical="center" wrapText="1"/>
    </xf>
    <xf numFmtId="0" fontId="20" fillId="0" borderId="9" xfId="22" applyFont="1" applyBorder="1"/>
    <xf numFmtId="1" fontId="9" fillId="3" borderId="6" xfId="18" quotePrefix="1" applyNumberFormat="1" applyFont="1" applyFill="1" applyBorder="1" applyAlignment="1">
      <alignment horizontal="center" vertical="center" wrapText="1"/>
    </xf>
    <xf numFmtId="1" fontId="9" fillId="3" borderId="11" xfId="18" applyNumberFormat="1" applyFont="1" applyFill="1" applyBorder="1" applyAlignment="1">
      <alignment horizontal="center" vertical="center" wrapText="1"/>
    </xf>
    <xf numFmtId="1" fontId="9" fillId="3" borderId="7" xfId="18" quotePrefix="1" applyNumberFormat="1" applyFont="1" applyFill="1" applyBorder="1" applyAlignment="1">
      <alignment horizontal="center" vertical="center" wrapText="1"/>
    </xf>
    <xf numFmtId="1" fontId="9" fillId="0" borderId="0" xfId="18" quotePrefix="1" applyNumberFormat="1" applyFont="1" applyFill="1" applyBorder="1" applyAlignment="1">
      <alignment horizontal="center" vertical="center" wrapText="1"/>
    </xf>
    <xf numFmtId="0" fontId="20" fillId="0" borderId="11" xfId="22" applyFont="1" applyBorder="1"/>
    <xf numFmtId="0" fontId="20" fillId="0" borderId="8" xfId="22" applyFont="1" applyBorder="1"/>
    <xf numFmtId="1" fontId="9" fillId="3" borderId="15" xfId="18" quotePrefix="1" applyNumberFormat="1" applyFont="1" applyFill="1" applyBorder="1" applyAlignment="1">
      <alignment horizontal="center" vertical="center" wrapText="1"/>
    </xf>
    <xf numFmtId="1" fontId="9" fillId="3" borderId="8" xfId="18" applyNumberFormat="1" applyFont="1" applyFill="1" applyBorder="1" applyAlignment="1">
      <alignment horizontal="center" vertical="center" wrapText="1"/>
    </xf>
    <xf numFmtId="1" fontId="9" fillId="3" borderId="13" xfId="18" quotePrefix="1" applyNumberFormat="1" applyFont="1" applyFill="1" applyBorder="1" applyAlignment="1">
      <alignment horizontal="center" vertical="center" wrapText="1"/>
    </xf>
    <xf numFmtId="0" fontId="20" fillId="0" borderId="6" xfId="22" applyFont="1" applyBorder="1"/>
    <xf numFmtId="1" fontId="9" fillId="0" borderId="0" xfId="18" applyNumberFormat="1" applyFont="1" applyFill="1" applyBorder="1" applyAlignment="1">
      <alignment horizontal="center" vertical="center" wrapText="1"/>
    </xf>
    <xf numFmtId="1" fontId="5" fillId="0" borderId="7" xfId="16" applyNumberFormat="1" applyFont="1" applyBorder="1" applyAlignment="1">
      <alignment horizontal="center" vertical="center"/>
    </xf>
    <xf numFmtId="1" fontId="5" fillId="0" borderId="0" xfId="16" applyNumberFormat="1" applyFont="1" applyFill="1" applyBorder="1" applyAlignment="1">
      <alignment horizontal="center" vertical="center"/>
    </xf>
    <xf numFmtId="1" fontId="9" fillId="3" borderId="6" xfId="18" applyNumberFormat="1" applyFont="1" applyFill="1" applyBorder="1" applyAlignment="1">
      <alignment horizontal="center" vertical="center" wrapText="1"/>
    </xf>
    <xf numFmtId="1" fontId="9" fillId="3" borderId="7" xfId="18" applyNumberFormat="1" applyFont="1" applyFill="1" applyBorder="1" applyAlignment="1">
      <alignment horizontal="center" vertical="center" wrapText="1"/>
    </xf>
    <xf numFmtId="1" fontId="9" fillId="2" borderId="2" xfId="18" quotePrefix="1" applyNumberFormat="1" applyFont="1" applyFill="1" applyBorder="1" applyAlignment="1">
      <alignment horizontal="center" vertical="center" wrapText="1"/>
    </xf>
    <xf numFmtId="49" fontId="5" fillId="4" borderId="5" xfId="0" applyNumberFormat="1" applyFont="1" applyFill="1" applyBorder="1" applyAlignment="1">
      <alignment horizontal="center"/>
    </xf>
    <xf numFmtId="49" fontId="5" fillId="0" borderId="0" xfId="0" applyNumberFormat="1" applyFont="1" applyFill="1" applyBorder="1" applyAlignment="1">
      <alignment horizontal="center"/>
    </xf>
    <xf numFmtId="0" fontId="7" fillId="0" borderId="4" xfId="16" applyFont="1" applyBorder="1" applyAlignment="1">
      <alignment vertical="center"/>
    </xf>
    <xf numFmtId="0" fontId="8" fillId="0" borderId="4" xfId="16" applyFont="1" applyBorder="1"/>
    <xf numFmtId="0" fontId="7" fillId="0" borderId="8" xfId="16" applyNumberFormat="1" applyFont="1" applyBorder="1" applyAlignment="1">
      <alignment horizontal="center" vertical="center" wrapText="1"/>
    </xf>
    <xf numFmtId="0" fontId="7" fillId="0" borderId="8" xfId="16" applyNumberFormat="1" applyFont="1" applyBorder="1" applyAlignment="1">
      <alignment horizontal="center" vertical="top"/>
    </xf>
    <xf numFmtId="0" fontId="7" fillId="0" borderId="8" xfId="16" quotePrefix="1" applyNumberFormat="1" applyFont="1" applyFill="1" applyBorder="1" applyAlignment="1">
      <alignment horizontal="center" vertical="top"/>
    </xf>
    <xf numFmtId="0" fontId="7" fillId="0" borderId="1" xfId="16" quotePrefix="1" applyFont="1" applyBorder="1" applyAlignment="1">
      <alignment horizontal="center" vertical="center"/>
    </xf>
    <xf numFmtId="0" fontId="22" fillId="0" borderId="3" xfId="12" quotePrefix="1" applyFont="1" applyBorder="1" applyAlignment="1">
      <alignment vertical="center" wrapText="1"/>
    </xf>
    <xf numFmtId="1" fontId="25" fillId="3" borderId="11" xfId="0" quotePrefix="1" applyNumberFormat="1" applyFont="1" applyFill="1" applyBorder="1" applyAlignment="1">
      <alignment horizontal="center" vertical="top" wrapText="1"/>
    </xf>
    <xf numFmtId="166" fontId="26" fillId="3" borderId="11" xfId="31" applyNumberFormat="1" applyFont="1" applyFill="1" applyBorder="1" applyAlignment="1">
      <alignment horizontal="left" vertical="center" wrapText="1"/>
    </xf>
    <xf numFmtId="166" fontId="23" fillId="3" borderId="11" xfId="31" applyNumberFormat="1" applyFont="1" applyFill="1" applyBorder="1" applyAlignment="1">
      <alignment horizontal="left" vertical="center" wrapText="1"/>
    </xf>
    <xf numFmtId="43" fontId="10" fillId="0" borderId="11" xfId="1" applyFont="1" applyBorder="1" applyAlignment="1">
      <alignment vertical="center"/>
    </xf>
    <xf numFmtId="43" fontId="10" fillId="0" borderId="11" xfId="31" applyFont="1" applyBorder="1" applyAlignment="1">
      <alignment vertical="center"/>
    </xf>
    <xf numFmtId="0" fontId="22" fillId="3" borderId="3" xfId="12" quotePrefix="1" applyFont="1" applyFill="1" applyBorder="1" applyAlignment="1">
      <alignment horizontal="left" vertical="center"/>
    </xf>
    <xf numFmtId="0" fontId="22" fillId="3" borderId="3" xfId="12" applyFont="1" applyFill="1" applyBorder="1" applyAlignment="1">
      <alignment horizontal="left" vertical="center"/>
    </xf>
    <xf numFmtId="9" fontId="5" fillId="0" borderId="0" xfId="32" applyFont="1"/>
    <xf numFmtId="9" fontId="5" fillId="0" borderId="0" xfId="32" applyFont="1" applyBorder="1"/>
    <xf numFmtId="9" fontId="8" fillId="0" borderId="4" xfId="32" applyFont="1" applyBorder="1"/>
    <xf numFmtId="9" fontId="8" fillId="0" borderId="2" xfId="32" applyFont="1" applyBorder="1"/>
    <xf numFmtId="9" fontId="9" fillId="2" borderId="4" xfId="32" applyFont="1" applyFill="1" applyBorder="1" applyAlignment="1">
      <alignment horizontal="centerContinuous" vertical="center" wrapText="1"/>
    </xf>
    <xf numFmtId="9" fontId="9" fillId="0" borderId="11" xfId="32" quotePrefix="1" applyFont="1" applyBorder="1" applyAlignment="1">
      <alignment horizontal="center" vertical="center"/>
    </xf>
    <xf numFmtId="9" fontId="8" fillId="0" borderId="11" xfId="32" applyFont="1" applyBorder="1" applyAlignment="1">
      <alignment vertical="center"/>
    </xf>
    <xf numFmtId="9" fontId="8" fillId="0" borderId="8" xfId="32" applyFont="1" applyBorder="1" applyAlignment="1">
      <alignment vertical="center"/>
    </xf>
    <xf numFmtId="9" fontId="5" fillId="0" borderId="13" xfId="32" applyFont="1" applyBorder="1"/>
    <xf numFmtId="9" fontId="8" fillId="0" borderId="10" xfId="32" applyFont="1" applyBorder="1"/>
    <xf numFmtId="9" fontId="8" fillId="0" borderId="3" xfId="32" applyFont="1" applyBorder="1"/>
    <xf numFmtId="9" fontId="9" fillId="2" borderId="3" xfId="32" applyFont="1" applyFill="1" applyBorder="1" applyAlignment="1">
      <alignment horizontal="centerContinuous" vertical="center" wrapText="1"/>
    </xf>
    <xf numFmtId="0" fontId="9" fillId="0" borderId="11" xfId="0" quotePrefix="1" applyNumberFormat="1" applyFont="1" applyBorder="1" applyAlignment="1">
      <alignment horizontal="center" vertical="center"/>
    </xf>
    <xf numFmtId="0" fontId="8" fillId="0" borderId="11" xfId="1" applyNumberFormat="1" applyFont="1" applyBorder="1" applyAlignment="1">
      <alignment horizontal="center" vertical="center"/>
    </xf>
    <xf numFmtId="9" fontId="22" fillId="0" borderId="3" xfId="12" quotePrefix="1" applyNumberFormat="1" applyFont="1" applyBorder="1" applyAlignment="1">
      <alignment horizontal="left" vertical="center"/>
    </xf>
    <xf numFmtId="0" fontId="7" fillId="0" borderId="1" xfId="16" quotePrefix="1" applyNumberFormat="1" applyFont="1" applyBorder="1" applyAlignment="1">
      <alignment horizontal="center" vertical="center"/>
    </xf>
    <xf numFmtId="0" fontId="7" fillId="0" borderId="2" xfId="16" applyFont="1" applyBorder="1" applyAlignment="1">
      <alignment horizontal="left" vertical="center"/>
    </xf>
    <xf numFmtId="0" fontId="10" fillId="0" borderId="2" xfId="16" applyFont="1" applyBorder="1"/>
    <xf numFmtId="0" fontId="7" fillId="0" borderId="3" xfId="16" applyFont="1" applyBorder="1" applyAlignment="1">
      <alignment horizontal="left" vertical="center"/>
    </xf>
    <xf numFmtId="0" fontId="7" fillId="0" borderId="8" xfId="16" quotePrefix="1" applyNumberFormat="1" applyFont="1" applyBorder="1" applyAlignment="1">
      <alignment horizontal="center" vertical="top" wrapText="1"/>
    </xf>
    <xf numFmtId="0" fontId="22" fillId="0" borderId="3" xfId="33" applyFont="1" applyFill="1" applyBorder="1" applyAlignment="1">
      <alignment vertical="center"/>
    </xf>
    <xf numFmtId="0" fontId="12" fillId="0" borderId="2" xfId="33" applyFont="1" applyBorder="1" applyAlignment="1"/>
    <xf numFmtId="0" fontId="7" fillId="0" borderId="3" xfId="33" applyFont="1" applyFill="1" applyBorder="1" applyAlignment="1">
      <alignment vertical="center" wrapText="1"/>
    </xf>
    <xf numFmtId="0" fontId="21" fillId="0" borderId="2" xfId="33" applyFont="1" applyBorder="1"/>
    <xf numFmtId="0" fontId="7" fillId="0" borderId="3" xfId="33" applyFont="1" applyFill="1" applyBorder="1" applyAlignment="1">
      <alignment vertical="center"/>
    </xf>
    <xf numFmtId="0" fontId="22" fillId="0" borderId="3" xfId="33" quotePrefix="1" applyFont="1" applyFill="1" applyBorder="1" applyAlignment="1">
      <alignment horizontal="left" vertical="center"/>
    </xf>
    <xf numFmtId="9" fontId="22" fillId="0" borderId="3" xfId="33" quotePrefix="1" applyNumberFormat="1" applyFont="1" applyFill="1" applyBorder="1" applyAlignment="1">
      <alignment horizontal="left" vertical="center"/>
    </xf>
    <xf numFmtId="0" fontId="22" fillId="0" borderId="3" xfId="33" applyNumberFormat="1" applyFont="1" applyFill="1" applyBorder="1" applyAlignment="1">
      <alignment vertical="center" wrapText="1"/>
    </xf>
    <xf numFmtId="0" fontId="7" fillId="0" borderId="3" xfId="33" applyNumberFormat="1" applyFont="1" applyFill="1" applyBorder="1" applyAlignment="1">
      <alignment vertical="center" wrapText="1"/>
    </xf>
    <xf numFmtId="0" fontId="22" fillId="0" borderId="3" xfId="33" applyFont="1" applyFill="1" applyBorder="1" applyAlignment="1">
      <alignment horizontal="left" vertical="center"/>
    </xf>
    <xf numFmtId="43" fontId="9" fillId="0" borderId="8" xfId="13" quotePrefix="1" applyNumberFormat="1" applyFont="1" applyBorder="1" applyAlignment="1">
      <alignment horizontal="center" vertical="center"/>
    </xf>
    <xf numFmtId="43" fontId="28" fillId="0" borderId="5" xfId="1" applyFont="1" applyBorder="1" applyAlignment="1">
      <alignment horizontal="center" vertical="center"/>
    </xf>
    <xf numFmtId="43" fontId="26" fillId="0" borderId="11" xfId="1" applyFont="1" applyBorder="1" applyAlignment="1">
      <alignment vertical="center"/>
    </xf>
    <xf numFmtId="0" fontId="6" fillId="0" borderId="4" xfId="0" applyFont="1" applyBorder="1" applyAlignment="1">
      <alignment vertical="center"/>
    </xf>
    <xf numFmtId="0" fontId="5" fillId="0" borderId="0" xfId="0" applyFont="1" applyAlignment="1">
      <alignment horizontal="center" vertical="center" wrapText="1"/>
    </xf>
    <xf numFmtId="0" fontId="17" fillId="0" borderId="0" xfId="7" applyFont="1" applyAlignment="1">
      <alignment horizontal="center" vertical="center" wrapText="1"/>
    </xf>
    <xf numFmtId="0" fontId="17" fillId="0" borderId="0" xfId="7" applyFont="1" applyAlignment="1">
      <alignment horizontal="center" vertical="center"/>
    </xf>
    <xf numFmtId="0" fontId="18" fillId="0" borderId="0" xfId="7" applyFont="1" applyAlignment="1">
      <alignment horizontal="right"/>
    </xf>
    <xf numFmtId="0" fontId="17" fillId="0" borderId="0" xfId="7" applyFont="1" applyAlignment="1">
      <alignment horizontal="center" wrapText="1"/>
    </xf>
    <xf numFmtId="0" fontId="6" fillId="0" borderId="4" xfId="0" applyFont="1" applyBorder="1" applyAlignment="1">
      <alignment horizontal="center" vertical="center"/>
    </xf>
    <xf numFmtId="0" fontId="9" fillId="2" borderId="1" xfId="16" applyFont="1" applyFill="1" applyBorder="1" applyAlignment="1">
      <alignment horizontal="center" vertical="center" wrapText="1"/>
    </xf>
    <xf numFmtId="0" fontId="9" fillId="2" borderId="2" xfId="16" applyFont="1" applyFill="1" applyBorder="1" applyAlignment="1">
      <alignment horizontal="center" vertical="center" wrapText="1"/>
    </xf>
    <xf numFmtId="0" fontId="9" fillId="2" borderId="3" xfId="16" applyFont="1" applyFill="1" applyBorder="1" applyAlignment="1">
      <alignment horizontal="center" vertical="center" wrapText="1"/>
    </xf>
    <xf numFmtId="0" fontId="7" fillId="0" borderId="1" xfId="16" applyFont="1" applyBorder="1" applyAlignment="1">
      <alignment horizontal="center" vertical="center" wrapText="1"/>
    </xf>
    <xf numFmtId="0" fontId="7" fillId="0" borderId="2" xfId="16" applyFont="1" applyBorder="1" applyAlignment="1">
      <alignment horizontal="center" vertical="center" wrapText="1"/>
    </xf>
    <xf numFmtId="0" fontId="7" fillId="0" borderId="3" xfId="16" applyFont="1" applyBorder="1" applyAlignment="1">
      <alignment horizontal="center" vertical="center" wrapText="1"/>
    </xf>
    <xf numFmtId="0" fontId="7" fillId="0" borderId="1" xfId="16" applyFont="1" applyBorder="1" applyAlignment="1">
      <alignment horizontal="left" vertical="center" wrapText="1"/>
    </xf>
    <xf numFmtId="0" fontId="7" fillId="0" borderId="2" xfId="16" applyFont="1" applyBorder="1" applyAlignment="1">
      <alignment horizontal="left" vertical="center" wrapText="1"/>
    </xf>
    <xf numFmtId="0" fontId="7" fillId="0" borderId="3" xfId="16" applyFont="1" applyBorder="1" applyAlignment="1">
      <alignment horizontal="left" vertical="center" wrapText="1"/>
    </xf>
    <xf numFmtId="0" fontId="7" fillId="0" borderId="6" xfId="16" applyFont="1" applyFill="1" applyBorder="1" applyAlignment="1">
      <alignment horizontal="center" vertical="center"/>
    </xf>
    <xf numFmtId="0" fontId="7" fillId="0" borderId="0" xfId="16" applyFont="1" applyFill="1" applyBorder="1" applyAlignment="1">
      <alignment horizontal="center" vertical="center"/>
    </xf>
    <xf numFmtId="0" fontId="7" fillId="0" borderId="7" xfId="16" applyFont="1" applyFill="1" applyBorder="1" applyAlignment="1">
      <alignment horizontal="center" vertical="center"/>
    </xf>
    <xf numFmtId="0" fontId="7" fillId="0" borderId="15" xfId="16" applyFont="1" applyFill="1" applyBorder="1" applyAlignment="1">
      <alignment horizontal="center" vertical="center" wrapText="1"/>
    </xf>
    <xf numFmtId="0" fontId="7" fillId="0" borderId="14" xfId="16" applyFont="1" applyFill="1" applyBorder="1" applyAlignment="1">
      <alignment horizontal="center" vertical="center" wrapText="1"/>
    </xf>
    <xf numFmtId="0" fontId="7" fillId="0" borderId="13" xfId="16" applyFont="1" applyFill="1" applyBorder="1" applyAlignment="1">
      <alignment horizontal="center" vertical="center" wrapText="1"/>
    </xf>
    <xf numFmtId="0" fontId="7" fillId="0" borderId="1" xfId="16" applyFont="1" applyBorder="1" applyAlignment="1">
      <alignment horizontal="left" vertical="center"/>
    </xf>
    <xf numFmtId="0" fontId="7" fillId="0" borderId="2" xfId="16" applyFont="1" applyBorder="1" applyAlignment="1">
      <alignment horizontal="left" vertical="center"/>
    </xf>
    <xf numFmtId="0" fontId="7" fillId="0" borderId="3" xfId="16" applyFont="1" applyBorder="1" applyAlignment="1">
      <alignment horizontal="left" vertical="center"/>
    </xf>
    <xf numFmtId="0" fontId="9" fillId="2" borderId="9" xfId="16" applyFont="1" applyFill="1" applyBorder="1" applyAlignment="1">
      <alignment horizontal="center" vertical="center" wrapText="1"/>
    </xf>
    <xf numFmtId="0" fontId="9" fillId="2" borderId="8" xfId="16" applyFont="1" applyFill="1" applyBorder="1" applyAlignment="1">
      <alignment horizontal="center" vertical="center" wrapText="1"/>
    </xf>
    <xf numFmtId="0" fontId="9" fillId="2" borderId="12" xfId="16" applyFont="1" applyFill="1" applyBorder="1" applyAlignment="1">
      <alignment horizontal="center" vertical="center" wrapText="1"/>
    </xf>
    <xf numFmtId="0" fontId="9" fillId="2" borderId="4" xfId="16" applyFont="1" applyFill="1" applyBorder="1" applyAlignment="1">
      <alignment horizontal="center" vertical="center" wrapText="1"/>
    </xf>
    <xf numFmtId="0" fontId="9" fillId="2" borderId="10" xfId="16" applyFont="1" applyFill="1" applyBorder="1" applyAlignment="1">
      <alignment horizontal="center" vertical="center" wrapText="1"/>
    </xf>
    <xf numFmtId="0" fontId="9" fillId="2" borderId="15" xfId="16" applyFont="1" applyFill="1" applyBorder="1" applyAlignment="1">
      <alignment horizontal="center" vertical="center" wrapText="1"/>
    </xf>
    <xf numFmtId="0" fontId="9" fillId="2" borderId="14" xfId="16" applyFont="1" applyFill="1" applyBorder="1" applyAlignment="1">
      <alignment horizontal="center" vertical="center" wrapText="1"/>
    </xf>
    <xf numFmtId="0" fontId="9" fillId="2" borderId="13" xfId="16" applyFont="1" applyFill="1" applyBorder="1" applyAlignment="1">
      <alignment horizontal="center" vertical="center" wrapText="1"/>
    </xf>
    <xf numFmtId="0" fontId="11" fillId="2" borderId="5" xfId="16" applyFont="1" applyFill="1" applyBorder="1" applyAlignment="1">
      <alignment horizontal="center" vertical="center" wrapText="1"/>
    </xf>
    <xf numFmtId="0" fontId="7" fillId="0" borderId="12" xfId="16" applyFont="1" applyFill="1" applyBorder="1" applyAlignment="1">
      <alignment horizontal="left" vertical="center" wrapText="1"/>
    </xf>
    <xf numFmtId="0" fontId="7" fillId="0" borderId="4" xfId="16" applyFont="1" applyFill="1" applyBorder="1" applyAlignment="1">
      <alignment horizontal="left" vertical="center" wrapText="1"/>
    </xf>
    <xf numFmtId="0" fontId="7" fillId="0" borderId="10" xfId="16" applyFont="1" applyFill="1" applyBorder="1" applyAlignment="1">
      <alignment horizontal="left" vertical="center" wrapText="1"/>
    </xf>
    <xf numFmtId="0" fontId="6" fillId="2" borderId="1" xfId="16" applyFont="1" applyFill="1" applyBorder="1" applyAlignment="1">
      <alignment horizontal="center" vertical="center" wrapText="1"/>
    </xf>
    <xf numFmtId="0" fontId="6" fillId="2" borderId="2" xfId="16" applyFont="1" applyFill="1" applyBorder="1" applyAlignment="1">
      <alignment horizontal="center" vertical="center" wrapText="1"/>
    </xf>
    <xf numFmtId="0" fontId="6" fillId="2" borderId="3" xfId="16" applyFont="1" applyFill="1" applyBorder="1" applyAlignment="1">
      <alignment horizontal="center" vertical="center" wrapText="1"/>
    </xf>
    <xf numFmtId="0" fontId="9" fillId="2" borderId="1" xfId="16" applyFont="1" applyFill="1" applyBorder="1" applyAlignment="1">
      <alignment horizontal="center" vertical="center"/>
    </xf>
    <xf numFmtId="0" fontId="9" fillId="2" borderId="2" xfId="16" applyFont="1" applyFill="1" applyBorder="1" applyAlignment="1">
      <alignment horizontal="center" vertical="center"/>
    </xf>
    <xf numFmtId="0" fontId="9" fillId="2" borderId="3" xfId="16" applyFont="1" applyFill="1" applyBorder="1" applyAlignment="1">
      <alignment horizontal="center" vertical="center"/>
    </xf>
    <xf numFmtId="0" fontId="23" fillId="0" borderId="12" xfId="16" applyNumberFormat="1" applyFont="1" applyFill="1" applyBorder="1" applyAlignment="1">
      <alignment horizontal="center" vertical="center" wrapText="1"/>
    </xf>
    <xf numFmtId="0" fontId="23" fillId="0" borderId="4" xfId="16" quotePrefix="1" applyNumberFormat="1" applyFont="1" applyFill="1" applyBorder="1" applyAlignment="1">
      <alignment horizontal="center" vertical="center" wrapText="1"/>
    </xf>
    <xf numFmtId="0" fontId="23" fillId="0" borderId="10" xfId="16" quotePrefix="1" applyNumberFormat="1" applyFont="1" applyFill="1" applyBorder="1" applyAlignment="1">
      <alignment horizontal="center" vertical="center" wrapText="1"/>
    </xf>
    <xf numFmtId="0" fontId="23" fillId="0" borderId="15" xfId="16" quotePrefix="1" applyNumberFormat="1" applyFont="1" applyFill="1" applyBorder="1" applyAlignment="1">
      <alignment horizontal="center" vertical="center" wrapText="1"/>
    </xf>
    <xf numFmtId="0" fontId="23" fillId="0" borderId="14" xfId="16" quotePrefix="1" applyNumberFormat="1" applyFont="1" applyFill="1" applyBorder="1" applyAlignment="1">
      <alignment horizontal="center" vertical="center" wrapText="1"/>
    </xf>
    <xf numFmtId="0" fontId="23" fillId="0" borderId="13" xfId="16" quotePrefix="1" applyNumberFormat="1" applyFont="1" applyFill="1" applyBorder="1" applyAlignment="1">
      <alignment horizontal="center" vertical="center" wrapText="1"/>
    </xf>
    <xf numFmtId="0" fontId="7" fillId="0" borderId="9" xfId="16" applyNumberFormat="1" applyFont="1" applyFill="1" applyBorder="1" applyAlignment="1">
      <alignment vertical="center" wrapText="1"/>
    </xf>
    <xf numFmtId="0" fontId="0" fillId="0" borderId="8" xfId="0" applyFill="1" applyBorder="1" applyAlignment="1">
      <alignment vertical="center" wrapText="1"/>
    </xf>
    <xf numFmtId="0" fontId="23" fillId="0" borderId="12" xfId="16" applyNumberFormat="1" applyFont="1" applyBorder="1" applyAlignment="1">
      <alignment horizontal="justify" vertical="center" wrapText="1"/>
    </xf>
    <xf numFmtId="0" fontId="23" fillId="0" borderId="4" xfId="16" quotePrefix="1" applyNumberFormat="1" applyFont="1" applyBorder="1" applyAlignment="1">
      <alignment horizontal="justify" vertical="center" wrapText="1"/>
    </xf>
    <xf numFmtId="0" fontId="23" fillId="0" borderId="15" xfId="16" quotePrefix="1" applyNumberFormat="1" applyFont="1" applyBorder="1" applyAlignment="1">
      <alignment horizontal="justify" vertical="center" wrapText="1"/>
    </xf>
    <xf numFmtId="0" fontId="23" fillId="0" borderId="14" xfId="16" quotePrefix="1" applyNumberFormat="1" applyFont="1" applyBorder="1" applyAlignment="1">
      <alignment horizontal="justify" vertical="center" wrapText="1"/>
    </xf>
    <xf numFmtId="0" fontId="23" fillId="0" borderId="10" xfId="16" quotePrefix="1" applyNumberFormat="1" applyFont="1" applyBorder="1" applyAlignment="1">
      <alignment horizontal="justify" vertical="center" wrapText="1"/>
    </xf>
    <xf numFmtId="0" fontId="23" fillId="0" borderId="13" xfId="16" quotePrefix="1" applyNumberFormat="1" applyFont="1" applyBorder="1" applyAlignment="1">
      <alignment horizontal="justify" vertical="center" wrapText="1"/>
    </xf>
    <xf numFmtId="0" fontId="23" fillId="0" borderId="12" xfId="16" applyFont="1" applyFill="1" applyBorder="1" applyAlignment="1">
      <alignment horizontal="left" vertical="center" wrapText="1"/>
    </xf>
    <xf numFmtId="0" fontId="23" fillId="0" borderId="4" xfId="16" applyFont="1" applyFill="1" applyBorder="1" applyAlignment="1">
      <alignment horizontal="left" vertical="center" wrapText="1"/>
    </xf>
    <xf numFmtId="0" fontId="23" fillId="0" borderId="10" xfId="16" applyFont="1" applyFill="1" applyBorder="1" applyAlignment="1">
      <alignment horizontal="left" vertical="center" wrapText="1"/>
    </xf>
    <xf numFmtId="0" fontId="23" fillId="0" borderId="5" xfId="16" applyFont="1" applyFill="1" applyBorder="1" applyAlignment="1">
      <alignment horizontal="left" vertical="center" wrapText="1"/>
    </xf>
    <xf numFmtId="0" fontId="23" fillId="0" borderId="15" xfId="16" applyFont="1" applyFill="1" applyBorder="1" applyAlignment="1">
      <alignment horizontal="left" vertical="center" wrapText="1"/>
    </xf>
    <xf numFmtId="0" fontId="23" fillId="0" borderId="14" xfId="16" applyFont="1" applyFill="1" applyBorder="1" applyAlignment="1">
      <alignment horizontal="left" vertical="center" wrapText="1"/>
    </xf>
    <xf numFmtId="0" fontId="23" fillId="0" borderId="13" xfId="16" applyFont="1" applyFill="1" applyBorder="1" applyAlignment="1">
      <alignment horizontal="left" vertical="center" wrapText="1"/>
    </xf>
    <xf numFmtId="0" fontId="23" fillId="0" borderId="1" xfId="16" applyFont="1" applyBorder="1" applyAlignment="1">
      <alignment horizontal="left" vertical="center"/>
    </xf>
    <xf numFmtId="0" fontId="23" fillId="0" borderId="2" xfId="16" applyFont="1" applyBorder="1" applyAlignment="1">
      <alignment horizontal="left" vertical="center"/>
    </xf>
    <xf numFmtId="0" fontId="23" fillId="0" borderId="3" xfId="16" applyFont="1" applyBorder="1" applyAlignment="1">
      <alignment horizontal="left" vertical="center"/>
    </xf>
    <xf numFmtId="0" fontId="23" fillId="0" borderId="1" xfId="16" applyFont="1" applyBorder="1" applyAlignment="1">
      <alignment horizontal="left" vertical="center" wrapText="1"/>
    </xf>
    <xf numFmtId="0" fontId="23" fillId="0" borderId="2" xfId="16" applyFont="1" applyBorder="1" applyAlignment="1">
      <alignment horizontal="left" vertical="center" wrapText="1"/>
    </xf>
    <xf numFmtId="0" fontId="23" fillId="0" borderId="3" xfId="16" applyFont="1" applyBorder="1" applyAlignment="1">
      <alignment horizontal="left" vertical="center" wrapText="1"/>
    </xf>
    <xf numFmtId="0" fontId="23" fillId="0" borderId="1" xfId="16" applyFont="1" applyBorder="1" applyAlignment="1">
      <alignment horizontal="justify" vertical="center" wrapText="1"/>
    </xf>
    <xf numFmtId="0" fontId="23" fillId="0" borderId="2" xfId="16" applyFont="1" applyBorder="1" applyAlignment="1">
      <alignment horizontal="justify" vertical="center" wrapText="1"/>
    </xf>
    <xf numFmtId="0" fontId="23" fillId="0" borderId="3" xfId="16" applyFont="1" applyBorder="1" applyAlignment="1">
      <alignment horizontal="justify" vertical="center" wrapText="1"/>
    </xf>
    <xf numFmtId="165" fontId="7" fillId="0" borderId="5" xfId="16" quotePrefix="1" applyNumberFormat="1" applyFont="1" applyFill="1" applyBorder="1" applyAlignment="1">
      <alignment horizontal="center" vertical="top"/>
    </xf>
    <xf numFmtId="0" fontId="7" fillId="0" borderId="12" xfId="16" applyFont="1" applyBorder="1" applyAlignment="1">
      <alignment horizontal="center" vertical="top" wrapText="1"/>
    </xf>
    <xf numFmtId="0" fontId="7" fillId="0" borderId="4" xfId="16" quotePrefix="1" applyFont="1" applyBorder="1" applyAlignment="1">
      <alignment horizontal="center" vertical="top"/>
    </xf>
    <xf numFmtId="0" fontId="7" fillId="0" borderId="10" xfId="16" quotePrefix="1" applyFont="1" applyBorder="1" applyAlignment="1">
      <alignment horizontal="center" vertical="top"/>
    </xf>
    <xf numFmtId="0" fontId="7" fillId="0" borderId="6" xfId="16" quotePrefix="1" applyFont="1" applyBorder="1" applyAlignment="1">
      <alignment horizontal="center" vertical="top"/>
    </xf>
    <xf numFmtId="0" fontId="7" fillId="0" borderId="0" xfId="16" quotePrefix="1" applyFont="1" applyBorder="1" applyAlignment="1">
      <alignment horizontal="center" vertical="top"/>
    </xf>
    <xf numFmtId="0" fontId="7" fillId="0" borderId="7" xfId="16" quotePrefix="1" applyFont="1" applyBorder="1" applyAlignment="1">
      <alignment horizontal="center" vertical="top"/>
    </xf>
    <xf numFmtId="0" fontId="7" fillId="0" borderId="15" xfId="16" quotePrefix="1" applyFont="1" applyBorder="1" applyAlignment="1">
      <alignment horizontal="center" vertical="top"/>
    </xf>
    <xf numFmtId="0" fontId="7" fillId="0" borderId="14" xfId="16" quotePrefix="1" applyFont="1" applyBorder="1" applyAlignment="1">
      <alignment horizontal="center" vertical="top"/>
    </xf>
    <xf numFmtId="0" fontId="7" fillId="0" borderId="13" xfId="16" quotePrefix="1" applyFont="1" applyBorder="1" applyAlignment="1">
      <alignment horizontal="center" vertical="top"/>
    </xf>
    <xf numFmtId="43" fontId="9" fillId="2" borderId="9" xfId="18" applyFont="1" applyFill="1" applyBorder="1" applyAlignment="1">
      <alignment horizontal="center" vertical="center" wrapText="1"/>
    </xf>
    <xf numFmtId="43" fontId="9" fillId="2" borderId="8" xfId="18" applyFont="1" applyFill="1" applyBorder="1" applyAlignment="1">
      <alignment horizontal="center" vertical="center" wrapText="1"/>
    </xf>
    <xf numFmtId="43" fontId="9" fillId="2" borderId="1" xfId="18" applyFont="1" applyFill="1" applyBorder="1" applyAlignment="1">
      <alignment horizontal="center" vertical="center" wrapText="1"/>
    </xf>
    <xf numFmtId="43" fontId="9" fillId="2" borderId="2" xfId="18" applyFont="1" applyFill="1" applyBorder="1" applyAlignment="1">
      <alignment horizontal="center" vertical="center" wrapText="1"/>
    </xf>
    <xf numFmtId="43" fontId="9" fillId="2" borderId="3" xfId="18" applyFont="1" applyFill="1" applyBorder="1" applyAlignment="1">
      <alignment horizontal="center" vertical="center" wrapText="1"/>
    </xf>
    <xf numFmtId="0" fontId="7" fillId="0" borderId="1" xfId="16" quotePrefix="1" applyFont="1" applyBorder="1" applyAlignment="1">
      <alignment horizontal="center" vertical="top" wrapText="1"/>
    </xf>
    <xf numFmtId="0" fontId="7" fillId="0" borderId="3" xfId="16" quotePrefix="1" applyFont="1" applyBorder="1" applyAlignment="1">
      <alignment horizontal="center" vertical="top" wrapText="1"/>
    </xf>
    <xf numFmtId="0" fontId="8" fillId="0" borderId="5" xfId="16" applyFont="1" applyBorder="1" applyAlignment="1">
      <alignment vertical="center" wrapText="1"/>
    </xf>
    <xf numFmtId="0" fontId="24" fillId="0" borderId="5" xfId="17" applyFont="1" applyBorder="1" applyAlignment="1">
      <alignment vertical="center" wrapText="1"/>
    </xf>
    <xf numFmtId="0" fontId="23" fillId="0" borderId="12" xfId="16" applyNumberFormat="1" applyFont="1" applyBorder="1" applyAlignment="1">
      <alignment horizontal="center" vertical="center" wrapText="1"/>
    </xf>
    <xf numFmtId="0" fontId="23" fillId="0" borderId="4" xfId="16" quotePrefix="1" applyNumberFormat="1" applyFont="1" applyBorder="1" applyAlignment="1">
      <alignment horizontal="center" vertical="center" wrapText="1"/>
    </xf>
    <xf numFmtId="0" fontId="23" fillId="0" borderId="10" xfId="16" quotePrefix="1" applyNumberFormat="1" applyFont="1" applyBorder="1" applyAlignment="1">
      <alignment horizontal="center" vertical="center" wrapText="1"/>
    </xf>
    <xf numFmtId="0" fontId="23" fillId="0" borderId="15" xfId="16" quotePrefix="1" applyNumberFormat="1" applyFont="1" applyBorder="1" applyAlignment="1">
      <alignment horizontal="center" vertical="center" wrapText="1"/>
    </xf>
    <xf numFmtId="0" fontId="23" fillId="0" borderId="14" xfId="16" quotePrefix="1" applyNumberFormat="1" applyFont="1" applyBorder="1" applyAlignment="1">
      <alignment horizontal="center" vertical="center" wrapText="1"/>
    </xf>
    <xf numFmtId="0" fontId="23" fillId="0" borderId="13" xfId="16" quotePrefix="1" applyNumberFormat="1" applyFont="1" applyBorder="1" applyAlignment="1">
      <alignment horizontal="center" vertical="center" wrapText="1"/>
    </xf>
    <xf numFmtId="0" fontId="7" fillId="0" borderId="9" xfId="9" applyNumberFormat="1" applyFont="1" applyFill="1" applyBorder="1" applyAlignment="1">
      <alignment horizontal="center" vertical="center" wrapText="1"/>
    </xf>
    <xf numFmtId="0" fontId="0" fillId="0" borderId="8" xfId="0" applyFill="1" applyBorder="1" applyAlignment="1">
      <alignment horizontal="center" vertical="center" wrapText="1"/>
    </xf>
    <xf numFmtId="0" fontId="7" fillId="0" borderId="5" xfId="16" quotePrefix="1" applyNumberFormat="1" applyFont="1" applyBorder="1" applyAlignment="1">
      <alignment horizontal="center" vertical="top"/>
    </xf>
    <xf numFmtId="0" fontId="7" fillId="0" borderId="12" xfId="16" quotePrefix="1" applyFont="1" applyBorder="1" applyAlignment="1">
      <alignment horizontal="center" vertical="top"/>
    </xf>
    <xf numFmtId="0" fontId="7" fillId="0" borderId="12" xfId="16" quotePrefix="1" applyNumberFormat="1" applyFont="1" applyBorder="1" applyAlignment="1">
      <alignment horizontal="center" vertical="center" wrapText="1"/>
    </xf>
    <xf numFmtId="0" fontId="7" fillId="0" borderId="4" xfId="16" quotePrefix="1" applyNumberFormat="1" applyFont="1" applyBorder="1" applyAlignment="1">
      <alignment horizontal="center" vertical="center" wrapText="1"/>
    </xf>
    <xf numFmtId="0" fontId="7" fillId="0" borderId="10" xfId="16" quotePrefix="1" applyNumberFormat="1" applyFont="1" applyBorder="1" applyAlignment="1">
      <alignment horizontal="center" vertical="center" wrapText="1"/>
    </xf>
    <xf numFmtId="0" fontId="7" fillId="0" borderId="15" xfId="16" quotePrefix="1" applyNumberFormat="1" applyFont="1" applyBorder="1" applyAlignment="1">
      <alignment horizontal="center" vertical="center" wrapText="1"/>
    </xf>
    <xf numFmtId="0" fontId="7" fillId="0" borderId="14" xfId="16" quotePrefix="1" applyNumberFormat="1" applyFont="1" applyBorder="1" applyAlignment="1">
      <alignment horizontal="center" vertical="center" wrapText="1"/>
    </xf>
    <xf numFmtId="0" fontId="7" fillId="0" borderId="13" xfId="16" quotePrefix="1" applyNumberFormat="1" applyFont="1" applyBorder="1" applyAlignment="1">
      <alignment horizontal="center" vertical="center" wrapText="1"/>
    </xf>
    <xf numFmtId="0" fontId="7" fillId="0" borderId="12" xfId="16" quotePrefix="1" applyFont="1" applyBorder="1" applyAlignment="1">
      <alignment horizontal="center" vertical="top" wrapText="1"/>
    </xf>
    <xf numFmtId="0" fontId="7" fillId="0" borderId="4" xfId="16" quotePrefix="1" applyFont="1" applyBorder="1" applyAlignment="1">
      <alignment horizontal="center" vertical="top" wrapText="1"/>
    </xf>
    <xf numFmtId="0" fontId="7" fillId="0" borderId="10" xfId="16" quotePrefix="1" applyFont="1" applyBorder="1" applyAlignment="1">
      <alignment horizontal="center" vertical="top" wrapText="1"/>
    </xf>
    <xf numFmtId="0" fontId="7" fillId="0" borderId="6" xfId="16" quotePrefix="1" applyFont="1" applyBorder="1" applyAlignment="1">
      <alignment horizontal="center" vertical="top" wrapText="1"/>
    </xf>
    <xf numFmtId="0" fontId="7" fillId="0" borderId="0" xfId="16" quotePrefix="1" applyFont="1" applyBorder="1" applyAlignment="1">
      <alignment horizontal="center" vertical="top" wrapText="1"/>
    </xf>
    <xf numFmtId="0" fontId="7" fillId="0" borderId="7" xfId="16" quotePrefix="1" applyFont="1" applyBorder="1" applyAlignment="1">
      <alignment horizontal="center" vertical="top" wrapText="1"/>
    </xf>
    <xf numFmtId="0" fontId="7" fillId="0" borderId="15" xfId="16" quotePrefix="1" applyFont="1" applyBorder="1" applyAlignment="1">
      <alignment horizontal="center" vertical="top" wrapText="1"/>
    </xf>
    <xf numFmtId="0" fontId="7" fillId="0" borderId="14" xfId="16" quotePrefix="1" applyFont="1" applyBorder="1" applyAlignment="1">
      <alignment horizontal="center" vertical="top" wrapText="1"/>
    </xf>
    <xf numFmtId="0" fontId="7" fillId="0" borderId="13" xfId="16" quotePrefix="1" applyFont="1" applyBorder="1" applyAlignment="1">
      <alignment horizontal="center" vertical="top" wrapText="1"/>
    </xf>
    <xf numFmtId="0" fontId="21" fillId="0" borderId="2" xfId="33" applyFont="1" applyBorder="1"/>
    <xf numFmtId="0" fontId="12" fillId="0" borderId="2" xfId="33" applyFont="1" applyBorder="1"/>
    <xf numFmtId="0" fontId="9" fillId="2" borderId="1" xfId="16" applyFont="1" applyFill="1" applyBorder="1" applyAlignment="1">
      <alignment horizontal="left" vertical="center"/>
    </xf>
    <xf numFmtId="0" fontId="9" fillId="2" borderId="2" xfId="16" applyFont="1" applyFill="1" applyBorder="1" applyAlignment="1">
      <alignment horizontal="left" vertical="center"/>
    </xf>
    <xf numFmtId="0" fontId="9" fillId="2" borderId="3" xfId="16" applyFont="1" applyFill="1" applyBorder="1" applyAlignment="1">
      <alignment horizontal="left" vertical="center"/>
    </xf>
    <xf numFmtId="0" fontId="7" fillId="0" borderId="1" xfId="16" applyNumberFormat="1" applyFont="1" applyBorder="1" applyAlignment="1">
      <alignment horizontal="left" vertical="center"/>
    </xf>
    <xf numFmtId="0" fontId="7" fillId="0" borderId="2" xfId="16" quotePrefix="1" applyNumberFormat="1" applyFont="1" applyBorder="1" applyAlignment="1">
      <alignment horizontal="left" vertical="center"/>
    </xf>
    <xf numFmtId="0" fontId="7" fillId="0" borderId="3" xfId="16" quotePrefix="1" applyNumberFormat="1" applyFont="1" applyBorder="1" applyAlignment="1">
      <alignment horizontal="left" vertical="center"/>
    </xf>
    <xf numFmtId="0" fontId="7" fillId="0" borderId="1" xfId="16" quotePrefix="1" applyNumberFormat="1" applyFont="1" applyBorder="1" applyAlignment="1">
      <alignment horizontal="left" vertical="center"/>
    </xf>
    <xf numFmtId="0" fontId="21" fillId="0" borderId="2" xfId="12" applyFont="1" applyBorder="1" applyAlignment="1"/>
    <xf numFmtId="0" fontId="12" fillId="0" borderId="2" xfId="12" applyFont="1" applyBorder="1" applyAlignment="1"/>
    <xf numFmtId="0" fontId="9" fillId="0" borderId="12" xfId="13" applyFont="1" applyBorder="1" applyAlignment="1">
      <alignment horizontal="center" vertical="center"/>
    </xf>
    <xf numFmtId="0" fontId="9" fillId="0" borderId="10" xfId="13" applyFont="1" applyBorder="1" applyAlignment="1">
      <alignment horizontal="center" vertical="center"/>
    </xf>
    <xf numFmtId="0" fontId="9" fillId="0" borderId="1" xfId="13" applyFont="1" applyBorder="1" applyAlignment="1">
      <alignment horizontal="center" vertical="center"/>
    </xf>
    <xf numFmtId="0" fontId="9" fillId="0" borderId="3" xfId="13" applyFont="1" applyBorder="1" applyAlignment="1">
      <alignment horizontal="center" vertical="center"/>
    </xf>
    <xf numFmtId="0" fontId="6" fillId="2" borderId="1" xfId="13" applyFont="1" applyFill="1" applyBorder="1" applyAlignment="1">
      <alignment horizontal="center" vertical="center" wrapText="1"/>
    </xf>
    <xf numFmtId="0" fontId="6" fillId="2" borderId="2" xfId="13" applyFont="1" applyFill="1" applyBorder="1" applyAlignment="1">
      <alignment horizontal="center" vertical="center" wrapText="1"/>
    </xf>
    <xf numFmtId="0" fontId="6" fillId="2" borderId="3" xfId="13" applyFont="1" applyFill="1" applyBorder="1" applyAlignment="1">
      <alignment horizontal="center" vertical="center" wrapText="1"/>
    </xf>
    <xf numFmtId="0" fontId="7" fillId="0" borderId="1" xfId="13" applyFont="1" applyBorder="1" applyAlignment="1">
      <alignment horizontal="justify" vertical="center"/>
    </xf>
    <xf numFmtId="0" fontId="7" fillId="0" borderId="2" xfId="13" applyFont="1" applyBorder="1" applyAlignment="1">
      <alignment horizontal="justify" vertical="center"/>
    </xf>
    <xf numFmtId="0" fontId="7" fillId="0" borderId="3" xfId="13" applyFont="1" applyBorder="1" applyAlignment="1">
      <alignment horizontal="justify" vertical="center"/>
    </xf>
    <xf numFmtId="0" fontId="9" fillId="2" borderId="9" xfId="13" applyFont="1" applyFill="1" applyBorder="1" applyAlignment="1">
      <alignment horizontal="center" vertical="center" wrapText="1"/>
    </xf>
    <xf numFmtId="0" fontId="9" fillId="2" borderId="8" xfId="13" applyFont="1" applyFill="1" applyBorder="1" applyAlignment="1">
      <alignment horizontal="center" vertical="center" wrapText="1"/>
    </xf>
    <xf numFmtId="0" fontId="9" fillId="2" borderId="1" xfId="13" applyFont="1" applyFill="1" applyBorder="1" applyAlignment="1">
      <alignment horizontal="center" vertical="center"/>
    </xf>
    <xf numFmtId="0" fontId="9" fillId="2" borderId="2" xfId="13" applyFont="1" applyFill="1" applyBorder="1" applyAlignment="1">
      <alignment horizontal="center" vertical="center"/>
    </xf>
    <xf numFmtId="0" fontId="9" fillId="2" borderId="3" xfId="13" applyFont="1" applyFill="1" applyBorder="1" applyAlignment="1">
      <alignment horizontal="center" vertical="center"/>
    </xf>
    <xf numFmtId="0" fontId="9" fillId="2" borderId="12" xfId="13" applyFont="1" applyFill="1" applyBorder="1" applyAlignment="1">
      <alignment horizontal="justify" vertical="center" wrapText="1"/>
    </xf>
    <xf numFmtId="0" fontId="9" fillId="2" borderId="10" xfId="13" applyFont="1" applyFill="1" applyBorder="1" applyAlignment="1">
      <alignment horizontal="justify" vertical="center" wrapText="1"/>
    </xf>
    <xf numFmtId="0" fontId="9" fillId="2" borderId="15" xfId="13" applyFont="1" applyFill="1" applyBorder="1" applyAlignment="1">
      <alignment horizontal="justify" vertical="center" wrapText="1"/>
    </xf>
    <xf numFmtId="0" fontId="9" fillId="2" borderId="13" xfId="13" applyFont="1" applyFill="1" applyBorder="1" applyAlignment="1">
      <alignment horizontal="justify" vertical="center" wrapText="1"/>
    </xf>
    <xf numFmtId="43" fontId="10" fillId="0" borderId="9" xfId="1" applyFont="1" applyBorder="1" applyAlignment="1">
      <alignment horizontal="center" vertical="center"/>
    </xf>
    <xf numFmtId="43" fontId="10" fillId="0" borderId="8" xfId="1" applyFont="1" applyBorder="1" applyAlignment="1">
      <alignment horizontal="center" vertical="center"/>
    </xf>
    <xf numFmtId="2" fontId="10" fillId="0" borderId="9" xfId="13" applyNumberFormat="1" applyFont="1" applyBorder="1" applyAlignment="1">
      <alignment horizontal="center" vertical="center"/>
    </xf>
    <xf numFmtId="2" fontId="10" fillId="0" borderId="8" xfId="13" applyNumberFormat="1" applyFont="1" applyBorder="1" applyAlignment="1">
      <alignment horizontal="center" vertical="center"/>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9" fontId="11" fillId="2" borderId="9" xfId="32" applyFont="1" applyFill="1" applyBorder="1" applyAlignment="1">
      <alignment horizontal="center" vertical="center" wrapText="1"/>
    </xf>
    <xf numFmtId="9" fontId="11" fillId="2" borderId="8" xfId="32" applyFont="1" applyFill="1" applyBorder="1" applyAlignment="1">
      <alignment horizontal="center" vertical="center" wrapText="1"/>
    </xf>
    <xf numFmtId="0" fontId="9" fillId="2" borderId="9" xfId="0" applyFont="1" applyFill="1" applyBorder="1" applyAlignment="1">
      <alignment horizontal="center" vertical="center" wrapText="1"/>
    </xf>
    <xf numFmtId="0" fontId="10" fillId="2" borderId="11" xfId="0" applyFont="1" applyFill="1" applyBorder="1" applyAlignment="1">
      <alignment horizontal="center" vertical="center" wrapText="1"/>
    </xf>
    <xf numFmtId="0" fontId="10" fillId="2" borderId="8" xfId="0" applyFont="1" applyFill="1" applyBorder="1" applyAlignment="1">
      <alignment horizontal="center" vertical="center" wrapText="1"/>
    </xf>
    <xf numFmtId="9" fontId="5" fillId="2" borderId="8" xfId="32" applyFont="1" applyFill="1" applyBorder="1" applyAlignment="1">
      <alignment vertical="center" wrapText="1"/>
    </xf>
    <xf numFmtId="0" fontId="9" fillId="2" borderId="11" xfId="0" applyFont="1" applyFill="1" applyBorder="1" applyAlignment="1">
      <alignment horizontal="center" vertical="center" wrapText="1"/>
    </xf>
    <xf numFmtId="0" fontId="9" fillId="2" borderId="8" xfId="0" applyFont="1" applyFill="1" applyBorder="1" applyAlignment="1">
      <alignment horizontal="center" vertical="center" wrapText="1"/>
    </xf>
    <xf numFmtId="166" fontId="23" fillId="3" borderId="11" xfId="31" applyNumberFormat="1"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3" xfId="0" applyFont="1" applyFill="1" applyBorder="1" applyAlignment="1">
      <alignment horizontal="center" vertical="center" wrapText="1"/>
    </xf>
    <xf numFmtId="43" fontId="9" fillId="2" borderId="10" xfId="18" applyFont="1" applyFill="1" applyBorder="1" applyAlignment="1">
      <alignment horizontal="center" vertical="center" wrapText="1"/>
    </xf>
    <xf numFmtId="43" fontId="9" fillId="2" borderId="13" xfId="18" applyFont="1" applyFill="1" applyBorder="1" applyAlignment="1">
      <alignment horizontal="center" vertical="center" wrapText="1"/>
    </xf>
  </cellXfs>
  <cellStyles count="34">
    <cellStyle name="Millares" xfId="1" builtinId="3"/>
    <cellStyle name="Millares 2" xfId="2"/>
    <cellStyle name="Millares 2 2" xfId="3"/>
    <cellStyle name="Millares 2 2 2" xfId="23"/>
    <cellStyle name="Millares 2 3" xfId="18"/>
    <cellStyle name="Millares 3" xfId="4"/>
    <cellStyle name="Millares 3 2" xfId="24"/>
    <cellStyle name="Millares 4" xfId="5"/>
    <cellStyle name="Millares 8" xfId="31"/>
    <cellStyle name="Normal" xfId="0" builtinId="0"/>
    <cellStyle name="Normal 10" xfId="22"/>
    <cellStyle name="Normal 10 2 2" xfId="25"/>
    <cellStyle name="Normal 11" xfId="17"/>
    <cellStyle name="Normal 2" xfId="6"/>
    <cellStyle name="Normal 2 2" xfId="7"/>
    <cellStyle name="Normal 2 2 2" xfId="26"/>
    <cellStyle name="Normal 2 3" xfId="27"/>
    <cellStyle name="Normal 2_INDICADORES BLOQUE 5 2" xfId="8"/>
    <cellStyle name="Normal 3" xfId="9"/>
    <cellStyle name="Normal 3 2" xfId="10"/>
    <cellStyle name="Normal 3 3" xfId="16"/>
    <cellStyle name="Normal 4" xfId="11"/>
    <cellStyle name="Normal 4 2" xfId="28"/>
    <cellStyle name="Normal 5" xfId="12"/>
    <cellStyle name="Normal 5 2" xfId="33"/>
    <cellStyle name="Normal 6" xfId="13"/>
    <cellStyle name="Normal 7" xfId="19"/>
    <cellStyle name="Normal 8" xfId="20"/>
    <cellStyle name="Normal 9" xfId="21"/>
    <cellStyle name="Porcentaje" xfId="32" builtinId="5"/>
    <cellStyle name="Porcentual 2" xfId="14"/>
    <cellStyle name="Porcentual 2 2" xfId="15"/>
    <cellStyle name="Porcentual 2 2 2" xfId="29"/>
    <cellStyle name="Porcentual 2 3" xfId="30"/>
  </cellStyles>
  <dxfs count="10">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6633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66"/>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externalLink" Target="externalLinks/externalLink6.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5.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externalLink" Target="externalLinks/externalLink8.xml"/><Relationship Id="rId10" Type="http://schemas.openxmlformats.org/officeDocument/2006/relationships/externalLink" Target="externalLinks/externalLink3.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externalLink" Target="externalLinks/externalLink7.xml"/></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xdr:from>
      <xdr:col>3</xdr:col>
      <xdr:colOff>333375</xdr:colOff>
      <xdr:row>17</xdr:row>
      <xdr:rowOff>76200</xdr:rowOff>
    </xdr:from>
    <xdr:to>
      <xdr:col>10</xdr:col>
      <xdr:colOff>735343</xdr:colOff>
      <xdr:row>22</xdr:row>
      <xdr:rowOff>142851</xdr:rowOff>
    </xdr:to>
    <xdr:sp macro="" textlink="">
      <xdr:nvSpPr>
        <xdr:cNvPr id="2" name="1 CuadroTexto">
          <a:extLst>
            <a:ext uri="{FF2B5EF4-FFF2-40B4-BE49-F238E27FC236}">
              <a16:creationId xmlns:a16="http://schemas.microsoft.com/office/drawing/2014/main" xmlns="" id="{00000000-0008-0000-0000-000002000000}"/>
            </a:ext>
          </a:extLst>
        </xdr:cNvPr>
        <xdr:cNvSpPr txBox="1"/>
      </xdr:nvSpPr>
      <xdr:spPr>
        <a:xfrm>
          <a:off x="1918335" y="4038600"/>
          <a:ext cx="5895993" cy="1562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endParaRPr lang="es-ES" sz="2300" b="1">
            <a:latin typeface="Century Gothic"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918633</xdr:colOff>
      <xdr:row>1</xdr:row>
      <xdr:rowOff>21167</xdr:rowOff>
    </xdr:from>
    <xdr:to>
      <xdr:col>4</xdr:col>
      <xdr:colOff>790495</xdr:colOff>
      <xdr:row>4</xdr:row>
      <xdr:rowOff>6350</xdr:rowOff>
    </xdr:to>
    <xdr:pic>
      <xdr:nvPicPr>
        <xdr:cNvPr id="2" name="1 Imagen"/>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4766" t="46186" r="34148" b="27249"/>
        <a:stretch/>
      </xdr:blipFill>
      <xdr:spPr bwMode="auto">
        <a:xfrm>
          <a:off x="8186208" y="192617"/>
          <a:ext cx="1586362" cy="451908"/>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4</xdr:col>
      <xdr:colOff>205317</xdr:colOff>
      <xdr:row>80</xdr:row>
      <xdr:rowOff>120650</xdr:rowOff>
    </xdr:from>
    <xdr:to>
      <xdr:col>4</xdr:col>
      <xdr:colOff>969222</xdr:colOff>
      <xdr:row>84</xdr:row>
      <xdr:rowOff>13969</xdr:rowOff>
    </xdr:to>
    <xdr:pic>
      <xdr:nvPicPr>
        <xdr:cNvPr id="3" name="2 Imagen" descr="sederec.jpg"/>
        <xdr:cNvPicPr/>
      </xdr:nvPicPr>
      <xdr:blipFill>
        <a:blip xmlns:r="http://schemas.openxmlformats.org/officeDocument/2006/relationships" r:embed="rId2" cstate="print"/>
        <a:srcRect/>
        <a:stretch>
          <a:fillRect/>
        </a:stretch>
      </xdr:blipFill>
      <xdr:spPr bwMode="auto">
        <a:xfrm>
          <a:off x="9187392" y="17941925"/>
          <a:ext cx="763905" cy="579119"/>
        </a:xfrm>
        <a:prstGeom prst="rect">
          <a:avLst/>
        </a:prstGeom>
        <a:noFill/>
        <a:ln w="9525">
          <a:noFill/>
          <a:miter lim="800000"/>
          <a:headEnd/>
          <a:tailEnd/>
        </a:ln>
      </xdr:spPr>
    </xdr:pic>
    <xdr:clientData/>
  </xdr:twoCellAnchor>
  <xdr:twoCellAnchor>
    <xdr:from>
      <xdr:col>1</xdr:col>
      <xdr:colOff>1356783</xdr:colOff>
      <xdr:row>84</xdr:row>
      <xdr:rowOff>73025</xdr:rowOff>
    </xdr:from>
    <xdr:to>
      <xdr:col>4</xdr:col>
      <xdr:colOff>1195917</xdr:colOff>
      <xdr:row>90</xdr:row>
      <xdr:rowOff>111125</xdr:rowOff>
    </xdr:to>
    <xdr:sp macro="" textlink="">
      <xdr:nvSpPr>
        <xdr:cNvPr id="4" name="Text Box 1"/>
        <xdr:cNvSpPr txBox="1">
          <a:spLocks noChangeArrowheads="1"/>
        </xdr:cNvSpPr>
      </xdr:nvSpPr>
      <xdr:spPr bwMode="auto">
        <a:xfrm>
          <a:off x="1756833" y="18580100"/>
          <a:ext cx="8421159" cy="1066800"/>
        </a:xfrm>
        <a:prstGeom prst="rect">
          <a:avLst/>
        </a:prstGeom>
        <a:noFill/>
        <a:ln w="9525">
          <a:noFill/>
          <a:miter lim="800000"/>
          <a:headEnd/>
          <a:tailEnd/>
        </a:ln>
      </xdr:spPr>
      <xdr:txBody>
        <a:bodyPr vertOverflow="clip" wrap="square" lIns="91440" tIns="45720" rIns="91440" bIns="45720" anchor="t" upright="1"/>
        <a:lstStyle/>
        <a:p>
          <a:pPr algn="r" rtl="0">
            <a:defRPr sz="1000"/>
          </a:pPr>
          <a:r>
            <a:rPr lang="es-MX" sz="800" b="1" i="0" u="none" strike="noStrike" baseline="0">
              <a:solidFill>
                <a:srgbClr val="000000"/>
              </a:solidFill>
              <a:latin typeface="Arial"/>
              <a:cs typeface="Arial"/>
            </a:rPr>
            <a:t>Secretaría de Desarrollo Rural  Y Equidad para las Comunidades</a:t>
          </a:r>
        </a:p>
        <a:p>
          <a:pPr algn="r" rtl="0">
            <a:defRPr sz="1000"/>
          </a:pPr>
          <a:endParaRPr lang="es-MX" sz="800" b="1" i="0" u="none" strike="noStrike" baseline="0">
            <a:solidFill>
              <a:srgbClr val="000000"/>
            </a:solidFill>
            <a:latin typeface="Arial"/>
            <a:cs typeface="Arial"/>
          </a:endParaRPr>
        </a:p>
        <a:p>
          <a:pPr algn="r" rtl="0">
            <a:defRPr sz="1000"/>
          </a:pPr>
          <a:r>
            <a:rPr lang="es-MX" sz="800" b="1" i="0" u="none" strike="noStrike" baseline="0">
              <a:solidFill>
                <a:srgbClr val="000000"/>
              </a:solidFill>
              <a:latin typeface="Arial"/>
              <a:cs typeface="Arial"/>
            </a:rPr>
            <a:t>Fray Servando Teresa de Mier, No. 198, piso 6 </a:t>
          </a:r>
        </a:p>
        <a:p>
          <a:pPr algn="r" rtl="0">
            <a:defRPr sz="1000"/>
          </a:pPr>
          <a:r>
            <a:rPr lang="es-MX" sz="800" b="1" i="0" u="none" strike="noStrike" baseline="0">
              <a:solidFill>
                <a:srgbClr val="000000"/>
              </a:solidFill>
              <a:latin typeface="Arial"/>
              <a:cs typeface="Arial"/>
            </a:rPr>
            <a:t>Col. Centro, Del. Cuauhtémoc</a:t>
          </a:r>
        </a:p>
        <a:p>
          <a:pPr algn="r" rtl="0">
            <a:defRPr sz="1000"/>
          </a:pPr>
          <a:r>
            <a:rPr lang="es-MX" sz="800" b="1" i="0" u="none" strike="noStrike" baseline="0">
              <a:solidFill>
                <a:srgbClr val="000000"/>
              </a:solidFill>
              <a:latin typeface="Arial"/>
              <a:cs typeface="Arial"/>
            </a:rPr>
            <a:t>C.P. 06090</a:t>
          </a:r>
        </a:p>
        <a:p>
          <a:pPr algn="r" rtl="0">
            <a:defRPr sz="1000"/>
          </a:pPr>
          <a:r>
            <a:rPr lang="es-MX" sz="800" b="1" i="0" u="none" strike="noStrike" baseline="0">
              <a:solidFill>
                <a:srgbClr val="000000"/>
              </a:solidFill>
              <a:latin typeface="Arial"/>
              <a:cs typeface="Arial"/>
            </a:rPr>
            <a:t>Tel. 5514-9448</a:t>
          </a:r>
        </a:p>
        <a:p>
          <a:pPr algn="l" rtl="0">
            <a:defRPr sz="1000"/>
          </a:pPr>
          <a:endParaRPr lang="es-MX" sz="800" b="1"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Mis%20documentos/2008/Macros/IAT/IAT%20ver%201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Mis%20documentos\2008\Macros\IAT\IAT%20ver%201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G:\Mis%20documentos\2008\Macros\IAT\IAT%20ver%2010.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Documents%20and%20Settings\SFINANZAS\Mis%20documentos\EJERCICIO%202009\GU&#205;A%20IAT2009\GU&#205;A%20E-J%202009\GUIA%20IAT%20ENERO-DICIEMBRE\GU&#205;A%20ULTIMA\Copia%20de%20IAT%20ver%209.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Documents%20and%20Settings/-/Escritorio/Documents%20and%20Settings/SFINANZAS/Configuraci&#243;n%20local/Archivos%20temporales%20de%20Internet/Content.Outlook/P59IK4FR/GUIA%20IAT%20ENERO-DICIEMBRE/GU&#205;A%20ULTIMA/Copia%20de%20IAT%20ver%209.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G:\Documents%20and%20Settings\-\Escritorio\Documents%20and%20Settings\SFINANZAS\Configuraci&#243;n%20local\Archivos%20temporales%20de%20Internet\Content.Outlook\P59IK4FR\GUIA%20IAT%20ENERO-DICIEMBRE\GU&#205;A%20ULTIMA\Copia%20de%20IAT%20ver%209.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Documents%20and%20Settings/SFINANZAS/Mis%20documentos/EJERCICIO%202009/GU&#205;A%20IAT2009/GU&#205;A%20E-J%202009/GUIA%20IAT%20ENERO-DICIEMBRE/GU&#205;A%20ULTIMA/Copia%20de%20IAT%20ver%209.0.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G:\Documents%20and%20Settings\SFINANZAS\Mis%20documentos\EJERCICIO%202009\GU&#205;A%20IAT2009\GU&#205;A%20E-J%202009\GUIA%20IAT%20ENERO-DICIEMBRE\GU&#205;A%20ULTIMA\Copia%20de%20IAT%20ver%209.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1">
          <cell r="A1" t="str">
            <v>s</v>
          </cell>
        </row>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1">
          <cell r="A1" t="str">
            <v>s</v>
          </cell>
        </row>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1:Q36"/>
  <sheetViews>
    <sheetView showGridLines="0" tabSelected="1" view="pageBreakPreview" zoomScale="60" workbookViewId="0">
      <selection activeCell="U19" sqref="U19"/>
    </sheetView>
  </sheetViews>
  <sheetFormatPr baseColWidth="10" defaultColWidth="11.42578125" defaultRowHeight="13.5"/>
  <cols>
    <col min="1" max="1" width="0.140625" style="28" customWidth="1"/>
    <col min="2" max="2" width="8.28515625" style="28" customWidth="1"/>
    <col min="3" max="13" width="11.42578125" style="28"/>
    <col min="14" max="14" width="14" style="28" customWidth="1"/>
    <col min="15" max="16384" width="11.42578125" style="28"/>
  </cols>
  <sheetData>
    <row r="11" spans="2:14" ht="31.5" customHeight="1">
      <c r="B11" s="235" t="s">
        <v>254</v>
      </c>
      <c r="C11" s="235"/>
      <c r="D11" s="235"/>
      <c r="E11" s="235"/>
      <c r="F11" s="235"/>
      <c r="G11" s="235"/>
      <c r="H11" s="235"/>
      <c r="I11" s="235"/>
      <c r="J11" s="235"/>
      <c r="K11" s="235"/>
      <c r="L11" s="235"/>
      <c r="M11" s="235"/>
      <c r="N11" s="235"/>
    </row>
    <row r="12" spans="2:14">
      <c r="B12" s="235"/>
      <c r="C12" s="235"/>
      <c r="D12" s="235"/>
      <c r="E12" s="235"/>
      <c r="F12" s="235"/>
      <c r="G12" s="235"/>
      <c r="H12" s="235"/>
      <c r="I12" s="235"/>
      <c r="J12" s="235"/>
      <c r="K12" s="235"/>
      <c r="L12" s="235"/>
      <c r="M12" s="235"/>
      <c r="N12" s="235"/>
    </row>
    <row r="13" spans="2:14">
      <c r="B13" s="235"/>
      <c r="C13" s="235"/>
      <c r="D13" s="235"/>
      <c r="E13" s="235"/>
      <c r="F13" s="235"/>
      <c r="G13" s="235"/>
      <c r="H13" s="235"/>
      <c r="I13" s="235"/>
      <c r="J13" s="235"/>
      <c r="K13" s="235"/>
      <c r="L13" s="235"/>
      <c r="M13" s="235"/>
      <c r="N13" s="235"/>
    </row>
    <row r="19" spans="2:17" ht="112.9" customHeight="1">
      <c r="B19" s="232" t="s">
        <v>95</v>
      </c>
      <c r="C19" s="233"/>
      <c r="D19" s="233"/>
      <c r="E19" s="233"/>
      <c r="F19" s="233"/>
      <c r="G19" s="233"/>
      <c r="H19" s="233"/>
      <c r="I19" s="233"/>
      <c r="J19" s="233"/>
      <c r="K19" s="233"/>
      <c r="L19" s="233"/>
      <c r="M19" s="233"/>
      <c r="N19" s="233"/>
    </row>
    <row r="24" spans="2:17">
      <c r="Q24" s="31"/>
    </row>
    <row r="33" spans="2:14" s="32" customFormat="1" ht="17.25">
      <c r="B33" s="34" t="s">
        <v>0</v>
      </c>
      <c r="C33" s="35"/>
      <c r="D33" s="35"/>
      <c r="E33" s="36"/>
      <c r="F33" s="36"/>
      <c r="G33" s="36"/>
      <c r="I33" s="234" t="s">
        <v>1</v>
      </c>
      <c r="J33" s="234"/>
      <c r="K33" s="37"/>
      <c r="L33" s="37"/>
      <c r="M33" s="37"/>
    </row>
    <row r="34" spans="2:14" s="32" customFormat="1" ht="17.25">
      <c r="B34" s="34"/>
      <c r="C34" s="236" t="s">
        <v>255</v>
      </c>
      <c r="D34" s="236"/>
      <c r="E34" s="236"/>
      <c r="F34" s="236"/>
      <c r="G34" s="34"/>
      <c r="K34" s="230" t="s">
        <v>257</v>
      </c>
      <c r="L34" s="230"/>
      <c r="M34" s="230"/>
      <c r="N34" s="230"/>
    </row>
    <row r="35" spans="2:14" s="33" customFormat="1">
      <c r="C35" s="231" t="s">
        <v>256</v>
      </c>
      <c r="D35" s="231"/>
      <c r="E35" s="231"/>
      <c r="F35" s="231"/>
      <c r="K35" s="231" t="s">
        <v>258</v>
      </c>
      <c r="L35" s="231"/>
      <c r="M35" s="231"/>
      <c r="N35" s="231"/>
    </row>
    <row r="36" spans="2:14">
      <c r="C36" s="231"/>
      <c r="D36" s="231"/>
      <c r="E36" s="231"/>
      <c r="F36" s="231"/>
    </row>
  </sheetData>
  <mergeCells count="6">
    <mergeCell ref="C35:F36"/>
    <mergeCell ref="K35:N35"/>
    <mergeCell ref="B19:N19"/>
    <mergeCell ref="I33:J33"/>
    <mergeCell ref="B11:N13"/>
    <mergeCell ref="C34:F34"/>
  </mergeCells>
  <printOptions horizontalCentered="1" verticalCentered="1"/>
  <pageMargins left="0.59055118110236227" right="0.59055118110236227" top="1.3779527559055118" bottom="0.35433070866141736" header="0.39370078740157483" footer="0.39370078740157483"/>
  <pageSetup scale="80" orientation="landscape" r:id="rId1"/>
  <headerFooter scaleWithDoc="0" alignWithMargins="0">
    <oddHeader>&amp;C&amp;G</oddHeader>
    <oddFooter>&amp;C&amp;G</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9"/>
  <sheetViews>
    <sheetView showGridLines="0" workbookViewId="0">
      <selection activeCell="E34" sqref="E34"/>
    </sheetView>
  </sheetViews>
  <sheetFormatPr baseColWidth="10" defaultColWidth="11.42578125" defaultRowHeight="13.5"/>
  <cols>
    <col min="1" max="1" width="16.42578125" style="121" customWidth="1"/>
    <col min="2" max="2" width="10.7109375" style="121" customWidth="1"/>
    <col min="3" max="3" width="15.28515625" style="121" customWidth="1"/>
    <col min="4" max="4" width="12.85546875" style="121" customWidth="1"/>
    <col min="5" max="6" width="14" style="121" customWidth="1"/>
    <col min="7" max="7" width="11.140625" style="121" customWidth="1"/>
    <col min="8" max="8" width="15.28515625" style="121" customWidth="1"/>
    <col min="9" max="9" width="18.140625" style="121" customWidth="1"/>
    <col min="10" max="10" width="23.140625" style="121" customWidth="1"/>
    <col min="11" max="11" width="14" style="121" customWidth="1"/>
    <col min="12" max="12" width="1.28515625" style="121" customWidth="1"/>
    <col min="13" max="16384" width="11.42578125" style="121"/>
  </cols>
  <sheetData>
    <row r="1" spans="1:11" ht="15" customHeight="1"/>
    <row r="2" spans="1:11" ht="35.1" customHeight="1">
      <c r="A2" s="267" t="s">
        <v>2</v>
      </c>
      <c r="B2" s="268"/>
      <c r="C2" s="268"/>
      <c r="D2" s="268"/>
      <c r="E2" s="268"/>
      <c r="F2" s="268"/>
      <c r="G2" s="268"/>
      <c r="H2" s="268"/>
      <c r="I2" s="268"/>
      <c r="J2" s="268"/>
      <c r="K2" s="269"/>
    </row>
    <row r="3" spans="1:11" ht="6.75" customHeight="1"/>
    <row r="4" spans="1:11" ht="20.100000000000001" customHeight="1">
      <c r="A4" s="104" t="s">
        <v>96</v>
      </c>
      <c r="B4" s="122"/>
      <c r="C4" s="122"/>
      <c r="D4" s="122"/>
      <c r="E4" s="122"/>
      <c r="F4" s="122"/>
      <c r="G4" s="122"/>
      <c r="H4" s="122"/>
      <c r="I4" s="122"/>
      <c r="J4" s="122"/>
      <c r="K4" s="123"/>
    </row>
    <row r="5" spans="1:11" ht="20.100000000000001" customHeight="1">
      <c r="A5" s="104" t="s">
        <v>97</v>
      </c>
      <c r="B5" s="122"/>
      <c r="C5" s="122"/>
      <c r="D5" s="122"/>
      <c r="E5" s="122"/>
      <c r="F5" s="122"/>
      <c r="G5" s="122"/>
      <c r="H5" s="122"/>
      <c r="I5" s="122"/>
      <c r="J5" s="122"/>
      <c r="K5" s="123"/>
    </row>
    <row r="6" spans="1:11" ht="9" customHeight="1">
      <c r="A6" s="122"/>
      <c r="B6" s="183"/>
      <c r="C6" s="183"/>
      <c r="D6" s="183"/>
      <c r="E6" s="183"/>
      <c r="F6" s="183"/>
      <c r="G6" s="183"/>
      <c r="H6" s="183"/>
      <c r="I6" s="183"/>
      <c r="J6" s="183"/>
      <c r="K6" s="184"/>
    </row>
    <row r="7" spans="1:11" s="100" customFormat="1" ht="30" customHeight="1">
      <c r="A7" s="270" t="s">
        <v>3</v>
      </c>
      <c r="B7" s="271"/>
      <c r="C7" s="271"/>
      <c r="D7" s="272"/>
      <c r="E7" s="99" t="s">
        <v>4</v>
      </c>
      <c r="F7" s="270" t="s">
        <v>5</v>
      </c>
      <c r="G7" s="271"/>
      <c r="H7" s="271"/>
      <c r="I7" s="270" t="s">
        <v>6</v>
      </c>
      <c r="J7" s="271"/>
      <c r="K7" s="272"/>
    </row>
    <row r="8" spans="1:11" s="100" customFormat="1" ht="15" customHeight="1">
      <c r="A8" s="273" t="s">
        <v>98</v>
      </c>
      <c r="B8" s="274"/>
      <c r="C8" s="274"/>
      <c r="D8" s="275"/>
      <c r="E8" s="279" t="s">
        <v>215</v>
      </c>
      <c r="F8" s="281" t="s">
        <v>99</v>
      </c>
      <c r="G8" s="282"/>
      <c r="H8" s="282"/>
      <c r="I8" s="281" t="s">
        <v>100</v>
      </c>
      <c r="J8" s="282"/>
      <c r="K8" s="285"/>
    </row>
    <row r="9" spans="1:11" s="100" customFormat="1" ht="100.5" customHeight="1">
      <c r="A9" s="276"/>
      <c r="B9" s="277"/>
      <c r="C9" s="277"/>
      <c r="D9" s="278"/>
      <c r="E9" s="280"/>
      <c r="F9" s="283"/>
      <c r="G9" s="284"/>
      <c r="H9" s="284"/>
      <c r="I9" s="283"/>
      <c r="J9" s="284"/>
      <c r="K9" s="286"/>
    </row>
    <row r="10" spans="1:11" s="100" customFormat="1" ht="30" customHeight="1">
      <c r="A10" s="237" t="s">
        <v>11</v>
      </c>
      <c r="B10" s="238"/>
      <c r="C10" s="238"/>
      <c r="D10" s="238"/>
      <c r="E10" s="238"/>
      <c r="F10" s="238"/>
      <c r="G10" s="238"/>
      <c r="H10" s="238"/>
      <c r="I10" s="238"/>
      <c r="J10" s="238"/>
      <c r="K10" s="239"/>
    </row>
    <row r="11" spans="1:11" s="100" customFormat="1" ht="15" customHeight="1">
      <c r="A11" s="294" t="s">
        <v>101</v>
      </c>
      <c r="B11" s="295"/>
      <c r="C11" s="295"/>
      <c r="D11" s="295"/>
      <c r="E11" s="296"/>
      <c r="F11" s="294" t="s">
        <v>102</v>
      </c>
      <c r="G11" s="295"/>
      <c r="H11" s="295"/>
      <c r="I11" s="295"/>
      <c r="J11" s="295"/>
      <c r="K11" s="296"/>
    </row>
    <row r="12" spans="1:11" s="100" customFormat="1" ht="6" customHeight="1">
      <c r="A12" s="101"/>
      <c r="B12" s="101"/>
      <c r="C12" s="102"/>
      <c r="D12" s="102"/>
      <c r="E12" s="102"/>
      <c r="F12" s="102"/>
      <c r="G12" s="102"/>
      <c r="H12" s="102"/>
      <c r="I12" s="102"/>
      <c r="J12" s="103"/>
      <c r="K12" s="103"/>
    </row>
    <row r="13" spans="1:11" s="100" customFormat="1" ht="30" customHeight="1">
      <c r="A13" s="237" t="s">
        <v>12</v>
      </c>
      <c r="B13" s="238"/>
      <c r="C13" s="238"/>
      <c r="D13" s="238"/>
      <c r="E13" s="238"/>
      <c r="F13" s="238"/>
      <c r="G13" s="238"/>
      <c r="H13" s="238"/>
      <c r="I13" s="238"/>
      <c r="J13" s="238"/>
      <c r="K13" s="239"/>
    </row>
    <row r="14" spans="1:11" s="100" customFormat="1" ht="34.5" customHeight="1">
      <c r="A14" s="297" t="s">
        <v>103</v>
      </c>
      <c r="B14" s="298"/>
      <c r="C14" s="298"/>
      <c r="D14" s="298"/>
      <c r="E14" s="299"/>
      <c r="F14" s="300" t="s">
        <v>104</v>
      </c>
      <c r="G14" s="301"/>
      <c r="H14" s="301"/>
      <c r="I14" s="301"/>
      <c r="J14" s="301"/>
      <c r="K14" s="302"/>
    </row>
    <row r="15" spans="1:11" s="100" customFormat="1" ht="5.25" customHeight="1">
      <c r="A15" s="105"/>
      <c r="B15" s="105"/>
      <c r="C15" s="105"/>
      <c r="D15" s="105"/>
      <c r="E15" s="105"/>
      <c r="F15" s="105"/>
      <c r="G15" s="105"/>
      <c r="H15" s="105"/>
      <c r="I15" s="105"/>
      <c r="J15" s="106"/>
      <c r="K15" s="106"/>
    </row>
    <row r="16" spans="1:11" s="100" customFormat="1" ht="30" customHeight="1">
      <c r="A16" s="237" t="s">
        <v>14</v>
      </c>
      <c r="B16" s="238"/>
      <c r="C16" s="238"/>
      <c r="D16" s="238"/>
      <c r="E16" s="238"/>
      <c r="F16" s="238"/>
      <c r="G16" s="238"/>
      <c r="H16" s="238"/>
      <c r="I16" s="238"/>
      <c r="J16" s="238"/>
      <c r="K16" s="239"/>
    </row>
    <row r="17" spans="1:11" s="100" customFormat="1" ht="146.25" customHeight="1">
      <c r="A17" s="287" t="s">
        <v>105</v>
      </c>
      <c r="B17" s="288"/>
      <c r="C17" s="288"/>
      <c r="D17" s="288"/>
      <c r="E17" s="288"/>
      <c r="F17" s="288"/>
      <c r="G17" s="288"/>
      <c r="H17" s="288"/>
      <c r="I17" s="288"/>
      <c r="J17" s="288"/>
      <c r="K17" s="289"/>
    </row>
    <row r="18" spans="1:11" s="100" customFormat="1" ht="60" customHeight="1">
      <c r="A18" s="290" t="s">
        <v>106</v>
      </c>
      <c r="B18" s="290"/>
      <c r="C18" s="290"/>
      <c r="D18" s="290"/>
      <c r="E18" s="290"/>
      <c r="F18" s="290"/>
      <c r="G18" s="290"/>
      <c r="H18" s="290"/>
      <c r="I18" s="290"/>
      <c r="J18" s="290"/>
      <c r="K18" s="290"/>
    </row>
    <row r="19" spans="1:11" s="100" customFormat="1" ht="59.25" customHeight="1">
      <c r="A19" s="291" t="s">
        <v>107</v>
      </c>
      <c r="B19" s="292"/>
      <c r="C19" s="292"/>
      <c r="D19" s="292"/>
      <c r="E19" s="292"/>
      <c r="F19" s="292"/>
      <c r="G19" s="292"/>
      <c r="H19" s="292"/>
      <c r="I19" s="292"/>
      <c r="J19" s="292"/>
      <c r="K19" s="293"/>
    </row>
    <row r="20" spans="1:11" s="100" customFormat="1" ht="27.75" customHeight="1">
      <c r="A20" s="294" t="s">
        <v>108</v>
      </c>
      <c r="B20" s="295"/>
      <c r="C20" s="295"/>
      <c r="D20" s="295"/>
      <c r="E20" s="295"/>
      <c r="F20" s="295"/>
      <c r="G20" s="295"/>
      <c r="H20" s="295"/>
      <c r="I20" s="295"/>
      <c r="J20" s="295"/>
      <c r="K20" s="296"/>
    </row>
    <row r="21" spans="1:11" s="100" customFormat="1" ht="35.25" customHeight="1">
      <c r="A21" s="297" t="s">
        <v>109</v>
      </c>
      <c r="B21" s="295"/>
      <c r="C21" s="295"/>
      <c r="D21" s="295"/>
      <c r="E21" s="295"/>
      <c r="F21" s="295"/>
      <c r="G21" s="295"/>
      <c r="H21" s="295"/>
      <c r="I21" s="295"/>
      <c r="J21" s="295"/>
      <c r="K21" s="296"/>
    </row>
    <row r="22" spans="1:11" s="100" customFormat="1" ht="30" customHeight="1">
      <c r="A22" s="297" t="s">
        <v>110</v>
      </c>
      <c r="B22" s="295"/>
      <c r="C22" s="295"/>
      <c r="D22" s="295"/>
      <c r="E22" s="295"/>
      <c r="F22" s="295"/>
      <c r="G22" s="295"/>
      <c r="H22" s="295"/>
      <c r="I22" s="295"/>
      <c r="J22" s="295"/>
      <c r="K22" s="296"/>
    </row>
    <row r="23" spans="1:11" s="100" customFormat="1" ht="34.5" customHeight="1">
      <c r="A23" s="297" t="s">
        <v>111</v>
      </c>
      <c r="B23" s="298"/>
      <c r="C23" s="298"/>
      <c r="D23" s="298"/>
      <c r="E23" s="298"/>
      <c r="F23" s="298"/>
      <c r="G23" s="298"/>
      <c r="H23" s="298"/>
      <c r="I23" s="298"/>
      <c r="J23" s="298"/>
      <c r="K23" s="299"/>
    </row>
    <row r="24" spans="1:11" s="100" customFormat="1" ht="12.75">
      <c r="A24" s="106"/>
      <c r="B24" s="106"/>
      <c r="C24" s="106"/>
      <c r="D24" s="106"/>
      <c r="E24" s="106"/>
      <c r="F24" s="106"/>
      <c r="G24" s="106"/>
      <c r="H24" s="106"/>
      <c r="I24" s="106"/>
      <c r="J24" s="106"/>
      <c r="K24" s="106"/>
    </row>
    <row r="25" spans="1:11" s="100" customFormat="1" ht="19.5" customHeight="1">
      <c r="A25" s="237" t="s">
        <v>15</v>
      </c>
      <c r="B25" s="238"/>
      <c r="C25" s="238"/>
      <c r="D25" s="238"/>
      <c r="E25" s="238"/>
      <c r="F25" s="238"/>
      <c r="G25" s="238"/>
      <c r="H25" s="238"/>
      <c r="I25" s="238"/>
      <c r="J25" s="238"/>
      <c r="K25" s="239"/>
    </row>
    <row r="26" spans="1:11" s="100" customFormat="1" ht="27.75" customHeight="1">
      <c r="A26" s="255" t="s">
        <v>16</v>
      </c>
      <c r="B26" s="255" t="s">
        <v>17</v>
      </c>
      <c r="C26" s="238" t="s">
        <v>18</v>
      </c>
      <c r="D26" s="239"/>
      <c r="E26" s="257" t="s">
        <v>19</v>
      </c>
      <c r="F26" s="258"/>
      <c r="G26" s="258"/>
      <c r="H26" s="259"/>
      <c r="I26" s="257" t="s">
        <v>20</v>
      </c>
      <c r="J26" s="258"/>
      <c r="K26" s="259"/>
    </row>
    <row r="27" spans="1:11" s="100" customFormat="1" ht="27" customHeight="1">
      <c r="A27" s="256"/>
      <c r="B27" s="256"/>
      <c r="C27" s="107" t="s">
        <v>21</v>
      </c>
      <c r="D27" s="108" t="s">
        <v>22</v>
      </c>
      <c r="E27" s="263" t="s">
        <v>21</v>
      </c>
      <c r="F27" s="263"/>
      <c r="G27" s="263" t="s">
        <v>23</v>
      </c>
      <c r="H27" s="263"/>
      <c r="I27" s="260"/>
      <c r="J27" s="261"/>
      <c r="K27" s="262"/>
    </row>
    <row r="28" spans="1:11" s="100" customFormat="1" ht="41.25" customHeight="1">
      <c r="A28" s="185" t="s">
        <v>112</v>
      </c>
      <c r="B28" s="186" t="s">
        <v>113</v>
      </c>
      <c r="C28" s="187">
        <v>18</v>
      </c>
      <c r="D28" s="187">
        <v>18</v>
      </c>
      <c r="E28" s="303">
        <v>86720</v>
      </c>
      <c r="F28" s="303"/>
      <c r="G28" s="303">
        <v>86720</v>
      </c>
      <c r="H28" s="303"/>
      <c r="I28" s="304" t="s">
        <v>114</v>
      </c>
      <c r="J28" s="305"/>
      <c r="K28" s="306"/>
    </row>
    <row r="29" spans="1:11" s="100" customFormat="1" ht="11.25">
      <c r="A29" s="111"/>
      <c r="B29" s="111"/>
      <c r="C29" s="111"/>
      <c r="D29" s="111"/>
      <c r="E29" s="111"/>
      <c r="F29" s="111"/>
      <c r="G29" s="111"/>
      <c r="H29" s="111"/>
      <c r="I29" s="307"/>
      <c r="J29" s="308"/>
      <c r="K29" s="309"/>
    </row>
    <row r="30" spans="1:11" s="100" customFormat="1" ht="11.25">
      <c r="A30" s="237" t="s">
        <v>24</v>
      </c>
      <c r="B30" s="238"/>
      <c r="C30" s="238"/>
      <c r="D30" s="238"/>
      <c r="E30" s="238"/>
      <c r="F30" s="238"/>
      <c r="G30" s="238"/>
      <c r="H30" s="239"/>
      <c r="I30" s="307"/>
      <c r="J30" s="308"/>
      <c r="K30" s="309"/>
    </row>
    <row r="31" spans="1:11" s="100" customFormat="1" ht="11.25">
      <c r="A31" s="255" t="s">
        <v>25</v>
      </c>
      <c r="B31" s="313" t="s">
        <v>26</v>
      </c>
      <c r="C31" s="315" t="s">
        <v>27</v>
      </c>
      <c r="D31" s="316"/>
      <c r="E31" s="316"/>
      <c r="F31" s="316"/>
      <c r="G31" s="316"/>
      <c r="H31" s="317"/>
      <c r="I31" s="307"/>
      <c r="J31" s="308"/>
      <c r="K31" s="309"/>
    </row>
    <row r="32" spans="1:11" s="100" customFormat="1" ht="33.75">
      <c r="A32" s="256"/>
      <c r="B32" s="314"/>
      <c r="C32" s="113" t="s">
        <v>28</v>
      </c>
      <c r="D32" s="114" t="s">
        <v>29</v>
      </c>
      <c r="E32" s="114" t="s">
        <v>30</v>
      </c>
      <c r="F32" s="114" t="s">
        <v>31</v>
      </c>
      <c r="G32" s="237" t="s">
        <v>32</v>
      </c>
      <c r="H32" s="239"/>
      <c r="I32" s="307"/>
      <c r="J32" s="308"/>
      <c r="K32" s="309"/>
    </row>
    <row r="33" spans="1:12" s="100" customFormat="1" ht="12.75">
      <c r="A33" s="115" t="s">
        <v>33</v>
      </c>
      <c r="B33" s="116" t="s">
        <v>34</v>
      </c>
      <c r="C33" s="117">
        <v>0</v>
      </c>
      <c r="D33" s="118">
        <v>0</v>
      </c>
      <c r="E33" s="119">
        <v>18</v>
      </c>
      <c r="F33" s="120">
        <v>0</v>
      </c>
      <c r="G33" s="318">
        <f>+SUM(C33:F33)</f>
        <v>18</v>
      </c>
      <c r="H33" s="319"/>
      <c r="I33" s="307"/>
      <c r="J33" s="308"/>
      <c r="K33" s="309"/>
    </row>
    <row r="34" spans="1:12" s="100" customFormat="1" ht="12.75">
      <c r="A34" s="115" t="s">
        <v>35</v>
      </c>
      <c r="B34" s="116" t="s">
        <v>34</v>
      </c>
      <c r="C34" s="117">
        <v>0</v>
      </c>
      <c r="D34" s="118">
        <v>0</v>
      </c>
      <c r="E34" s="119">
        <v>0</v>
      </c>
      <c r="F34" s="120">
        <v>0</v>
      </c>
      <c r="G34" s="318">
        <f t="shared" ref="G34" si="0">+SUM(C34:F34)</f>
        <v>0</v>
      </c>
      <c r="H34" s="319"/>
      <c r="I34" s="307"/>
      <c r="J34" s="308"/>
      <c r="K34" s="309"/>
    </row>
    <row r="35" spans="1:12" s="100" customFormat="1" ht="45.75" customHeight="1">
      <c r="A35" s="115" t="s">
        <v>32</v>
      </c>
      <c r="B35" s="116" t="s">
        <v>34</v>
      </c>
      <c r="C35" s="117">
        <v>0</v>
      </c>
      <c r="D35" s="117">
        <v>0</v>
      </c>
      <c r="E35" s="117">
        <v>0</v>
      </c>
      <c r="F35" s="117">
        <v>0</v>
      </c>
      <c r="G35" s="318">
        <f>+SUM(G33:H34)</f>
        <v>18</v>
      </c>
      <c r="H35" s="319"/>
      <c r="I35" s="310"/>
      <c r="J35" s="311"/>
      <c r="K35" s="312"/>
    </row>
    <row r="36" spans="1:12" ht="81.75" customHeight="1">
      <c r="A36" s="320" t="s">
        <v>115</v>
      </c>
      <c r="B36" s="321"/>
      <c r="C36" s="321"/>
      <c r="D36" s="321"/>
      <c r="E36" s="321"/>
      <c r="F36" s="321"/>
      <c r="G36" s="321"/>
      <c r="H36" s="321"/>
      <c r="I36" s="321"/>
      <c r="J36" s="321"/>
      <c r="K36" s="321"/>
    </row>
    <row r="38" spans="1:12">
      <c r="A38" s="270" t="s">
        <v>3</v>
      </c>
      <c r="B38" s="271"/>
      <c r="C38" s="271"/>
      <c r="D38" s="272"/>
      <c r="E38" s="99" t="s">
        <v>4</v>
      </c>
      <c r="F38" s="270" t="s">
        <v>5</v>
      </c>
      <c r="G38" s="271"/>
      <c r="H38" s="271"/>
      <c r="I38" s="270" t="s">
        <v>6</v>
      </c>
      <c r="J38" s="271"/>
      <c r="K38" s="272"/>
      <c r="L38" s="100"/>
    </row>
    <row r="39" spans="1:12">
      <c r="A39" s="322" t="s">
        <v>116</v>
      </c>
      <c r="B39" s="323"/>
      <c r="C39" s="323"/>
      <c r="D39" s="324"/>
      <c r="E39" s="328" t="s">
        <v>216</v>
      </c>
      <c r="F39" s="322" t="s">
        <v>117</v>
      </c>
      <c r="G39" s="323"/>
      <c r="H39" s="323"/>
      <c r="I39" s="322" t="s">
        <v>118</v>
      </c>
      <c r="J39" s="323"/>
      <c r="K39" s="324"/>
      <c r="L39" s="100"/>
    </row>
    <row r="40" spans="1:12">
      <c r="A40" s="325"/>
      <c r="B40" s="326"/>
      <c r="C40" s="326"/>
      <c r="D40" s="327"/>
      <c r="E40" s="329"/>
      <c r="F40" s="325"/>
      <c r="G40" s="326"/>
      <c r="H40" s="326"/>
      <c r="I40" s="325"/>
      <c r="J40" s="326"/>
      <c r="K40" s="327"/>
      <c r="L40" s="100"/>
    </row>
    <row r="41" spans="1:12">
      <c r="A41" s="237" t="s">
        <v>11</v>
      </c>
      <c r="B41" s="238"/>
      <c r="C41" s="238"/>
      <c r="D41" s="238"/>
      <c r="E41" s="238"/>
      <c r="F41" s="238"/>
      <c r="G41" s="238"/>
      <c r="H41" s="238"/>
      <c r="I41" s="238"/>
      <c r="J41" s="238"/>
      <c r="K41" s="239"/>
      <c r="L41" s="100"/>
    </row>
    <row r="42" spans="1:12">
      <c r="A42" s="294" t="s">
        <v>101</v>
      </c>
      <c r="B42" s="295"/>
      <c r="C42" s="295"/>
      <c r="D42" s="295"/>
      <c r="E42" s="296"/>
      <c r="F42" s="294" t="s">
        <v>119</v>
      </c>
      <c r="G42" s="295"/>
      <c r="H42" s="295"/>
      <c r="I42" s="295"/>
      <c r="J42" s="295"/>
      <c r="K42" s="296"/>
      <c r="L42" s="100"/>
    </row>
    <row r="43" spans="1:12">
      <c r="A43" s="101"/>
      <c r="B43" s="101"/>
      <c r="C43" s="102"/>
      <c r="D43" s="102"/>
      <c r="E43" s="102"/>
      <c r="F43" s="102"/>
      <c r="G43" s="102"/>
      <c r="H43" s="102"/>
      <c r="I43" s="102"/>
      <c r="J43" s="103"/>
      <c r="K43" s="103"/>
      <c r="L43" s="100"/>
    </row>
    <row r="44" spans="1:12">
      <c r="A44" s="237" t="s">
        <v>12</v>
      </c>
      <c r="B44" s="238"/>
      <c r="C44" s="238"/>
      <c r="D44" s="238"/>
      <c r="E44" s="238"/>
      <c r="F44" s="238"/>
      <c r="G44" s="238"/>
      <c r="H44" s="238"/>
      <c r="I44" s="238"/>
      <c r="J44" s="238"/>
      <c r="K44" s="239"/>
      <c r="L44" s="100"/>
    </row>
    <row r="45" spans="1:12">
      <c r="A45" s="104" t="s">
        <v>13</v>
      </c>
      <c r="B45" s="297" t="s">
        <v>103</v>
      </c>
      <c r="C45" s="298"/>
      <c r="D45" s="298"/>
      <c r="E45" s="298"/>
      <c r="F45" s="299"/>
      <c r="G45" s="297" t="s">
        <v>104</v>
      </c>
      <c r="H45" s="298"/>
      <c r="I45" s="298"/>
      <c r="J45" s="298"/>
      <c r="K45" s="298"/>
      <c r="L45" s="299"/>
    </row>
    <row r="46" spans="1:12">
      <c r="A46" s="105"/>
      <c r="B46" s="105"/>
      <c r="C46" s="105"/>
      <c r="D46" s="105"/>
      <c r="E46" s="105"/>
      <c r="F46" s="105"/>
      <c r="G46" s="105"/>
      <c r="H46" s="105"/>
      <c r="I46" s="105"/>
      <c r="J46" s="106"/>
      <c r="K46" s="106"/>
      <c r="L46" s="100"/>
    </row>
    <row r="47" spans="1:12" ht="19.5" customHeight="1">
      <c r="A47" s="237" t="s">
        <v>14</v>
      </c>
      <c r="B47" s="238"/>
      <c r="C47" s="238"/>
      <c r="D47" s="238"/>
      <c r="E47" s="238"/>
      <c r="F47" s="238"/>
      <c r="G47" s="238"/>
      <c r="H47" s="238"/>
      <c r="I47" s="238"/>
      <c r="J47" s="238"/>
      <c r="K47" s="239"/>
      <c r="L47" s="100"/>
    </row>
    <row r="48" spans="1:12" ht="93" customHeight="1">
      <c r="A48" s="287" t="s">
        <v>120</v>
      </c>
      <c r="B48" s="288"/>
      <c r="C48" s="288"/>
      <c r="D48" s="288"/>
      <c r="E48" s="288"/>
      <c r="F48" s="288"/>
      <c r="G48" s="288"/>
      <c r="H48" s="288"/>
      <c r="I48" s="288"/>
      <c r="J48" s="288"/>
      <c r="K48" s="289"/>
      <c r="L48" s="100"/>
    </row>
    <row r="49" spans="1:12" ht="101.25" customHeight="1">
      <c r="A49" s="290" t="s">
        <v>121</v>
      </c>
      <c r="B49" s="290"/>
      <c r="C49" s="290"/>
      <c r="D49" s="290"/>
      <c r="E49" s="290"/>
      <c r="F49" s="290"/>
      <c r="G49" s="290"/>
      <c r="H49" s="290"/>
      <c r="I49" s="290"/>
      <c r="J49" s="290"/>
      <c r="K49" s="290"/>
      <c r="L49" s="100"/>
    </row>
    <row r="50" spans="1:12" ht="38.25" customHeight="1">
      <c r="A50" s="291" t="s">
        <v>122</v>
      </c>
      <c r="B50" s="292"/>
      <c r="C50" s="292"/>
      <c r="D50" s="292"/>
      <c r="E50" s="292"/>
      <c r="F50" s="292"/>
      <c r="G50" s="292"/>
      <c r="H50" s="292"/>
      <c r="I50" s="292"/>
      <c r="J50" s="292"/>
      <c r="K50" s="293"/>
      <c r="L50" s="100"/>
    </row>
    <row r="51" spans="1:12" ht="27.75" customHeight="1">
      <c r="A51" s="294" t="s">
        <v>123</v>
      </c>
      <c r="B51" s="295"/>
      <c r="C51" s="295"/>
      <c r="D51" s="295"/>
      <c r="E51" s="295"/>
      <c r="F51" s="295"/>
      <c r="G51" s="295"/>
      <c r="H51" s="295"/>
      <c r="I51" s="295"/>
      <c r="J51" s="295"/>
      <c r="K51" s="296"/>
      <c r="L51" s="100"/>
    </row>
    <row r="52" spans="1:12" ht="27.75" customHeight="1">
      <c r="A52" s="297" t="s">
        <v>124</v>
      </c>
      <c r="B52" s="295"/>
      <c r="C52" s="295"/>
      <c r="D52" s="295"/>
      <c r="E52" s="295"/>
      <c r="F52" s="295"/>
      <c r="G52" s="295"/>
      <c r="H52" s="295"/>
      <c r="I52" s="295"/>
      <c r="J52" s="295"/>
      <c r="K52" s="296"/>
      <c r="L52" s="100"/>
    </row>
    <row r="53" spans="1:12" ht="27.75" customHeight="1">
      <c r="A53" s="297" t="s">
        <v>125</v>
      </c>
      <c r="B53" s="295"/>
      <c r="C53" s="295"/>
      <c r="D53" s="295"/>
      <c r="E53" s="295"/>
      <c r="F53" s="295"/>
      <c r="G53" s="295"/>
      <c r="H53" s="295"/>
      <c r="I53" s="295"/>
      <c r="J53" s="295"/>
      <c r="K53" s="296"/>
      <c r="L53" s="100"/>
    </row>
    <row r="54" spans="1:12" ht="27.75" customHeight="1">
      <c r="A54" s="297" t="s">
        <v>126</v>
      </c>
      <c r="B54" s="298"/>
      <c r="C54" s="298"/>
      <c r="D54" s="298"/>
      <c r="E54" s="298"/>
      <c r="F54" s="298"/>
      <c r="G54" s="298"/>
      <c r="H54" s="298"/>
      <c r="I54" s="298"/>
      <c r="J54" s="298"/>
      <c r="K54" s="299"/>
      <c r="L54" s="100"/>
    </row>
    <row r="55" spans="1:12">
      <c r="A55" s="106"/>
      <c r="B55" s="106"/>
      <c r="C55" s="106"/>
      <c r="D55" s="106"/>
      <c r="E55" s="106"/>
      <c r="F55" s="106"/>
      <c r="G55" s="106"/>
      <c r="H55" s="106"/>
      <c r="I55" s="106"/>
      <c r="J55" s="106"/>
      <c r="K55" s="106"/>
      <c r="L55" s="100"/>
    </row>
    <row r="56" spans="1:12">
      <c r="A56" s="237" t="s">
        <v>15</v>
      </c>
      <c r="B56" s="238"/>
      <c r="C56" s="238"/>
      <c r="D56" s="238"/>
      <c r="E56" s="238"/>
      <c r="F56" s="238"/>
      <c r="G56" s="238"/>
      <c r="H56" s="238"/>
      <c r="I56" s="238"/>
      <c r="J56" s="238"/>
      <c r="K56" s="239"/>
      <c r="L56" s="100"/>
    </row>
    <row r="57" spans="1:12">
      <c r="A57" s="255" t="s">
        <v>16</v>
      </c>
      <c r="B57" s="255" t="s">
        <v>17</v>
      </c>
      <c r="C57" s="238" t="s">
        <v>18</v>
      </c>
      <c r="D57" s="239"/>
      <c r="E57" s="257" t="s">
        <v>19</v>
      </c>
      <c r="F57" s="258"/>
      <c r="G57" s="258"/>
      <c r="H57" s="259"/>
      <c r="I57" s="257" t="s">
        <v>20</v>
      </c>
      <c r="J57" s="258"/>
      <c r="K57" s="259"/>
      <c r="L57" s="100"/>
    </row>
    <row r="58" spans="1:12" ht="22.5" customHeight="1">
      <c r="A58" s="256"/>
      <c r="B58" s="256"/>
      <c r="C58" s="107" t="s">
        <v>21</v>
      </c>
      <c r="D58" s="108" t="s">
        <v>22</v>
      </c>
      <c r="E58" s="263" t="s">
        <v>21</v>
      </c>
      <c r="F58" s="263"/>
      <c r="G58" s="263" t="s">
        <v>23</v>
      </c>
      <c r="H58" s="263"/>
      <c r="I58" s="260"/>
      <c r="J58" s="261"/>
      <c r="K58" s="262"/>
      <c r="L58" s="100"/>
    </row>
    <row r="59" spans="1:12">
      <c r="A59" s="110" t="s">
        <v>127</v>
      </c>
      <c r="B59" s="110" t="s">
        <v>113</v>
      </c>
      <c r="C59" s="110">
        <v>0</v>
      </c>
      <c r="D59" s="110">
        <v>0</v>
      </c>
      <c r="E59" s="330">
        <v>0</v>
      </c>
      <c r="F59" s="330"/>
      <c r="G59" s="330">
        <v>0</v>
      </c>
      <c r="H59" s="330"/>
      <c r="I59" s="331" t="s">
        <v>128</v>
      </c>
      <c r="J59" s="305"/>
      <c r="K59" s="306"/>
      <c r="L59" s="100"/>
    </row>
    <row r="60" spans="1:12">
      <c r="A60" s="111"/>
      <c r="B60" s="111"/>
      <c r="C60" s="111"/>
      <c r="D60" s="111"/>
      <c r="E60" s="111"/>
      <c r="F60" s="111"/>
      <c r="G60" s="111"/>
      <c r="H60" s="111"/>
      <c r="I60" s="307"/>
      <c r="J60" s="308"/>
      <c r="K60" s="309"/>
      <c r="L60" s="100"/>
    </row>
    <row r="61" spans="1:12">
      <c r="A61" s="270" t="s">
        <v>3</v>
      </c>
      <c r="B61" s="271"/>
      <c r="C61" s="271"/>
      <c r="D61" s="272"/>
      <c r="E61" s="99" t="s">
        <v>4</v>
      </c>
      <c r="F61" s="270" t="s">
        <v>5</v>
      </c>
      <c r="G61" s="271"/>
      <c r="H61" s="271"/>
      <c r="I61" s="270" t="s">
        <v>6</v>
      </c>
      <c r="J61" s="271"/>
      <c r="K61" s="272"/>
    </row>
    <row r="62" spans="1:12">
      <c r="A62" s="332" t="s">
        <v>222</v>
      </c>
      <c r="B62" s="333"/>
      <c r="C62" s="333"/>
      <c r="D62" s="334"/>
      <c r="E62" s="212">
        <v>13</v>
      </c>
      <c r="F62" s="332" t="s">
        <v>223</v>
      </c>
      <c r="G62" s="333"/>
      <c r="H62" s="334"/>
      <c r="I62" s="332" t="s">
        <v>224</v>
      </c>
      <c r="J62" s="333"/>
      <c r="K62" s="334"/>
    </row>
    <row r="63" spans="1:12">
      <c r="A63" s="335"/>
      <c r="B63" s="336"/>
      <c r="C63" s="336"/>
      <c r="D63" s="337"/>
      <c r="E63" s="212" t="s">
        <v>225</v>
      </c>
      <c r="F63" s="335"/>
      <c r="G63" s="336"/>
      <c r="H63" s="337"/>
      <c r="I63" s="335"/>
      <c r="J63" s="336"/>
      <c r="K63" s="337"/>
    </row>
    <row r="64" spans="1:12">
      <c r="A64" s="237" t="s">
        <v>11</v>
      </c>
      <c r="B64" s="238"/>
      <c r="C64" s="238"/>
      <c r="D64" s="238"/>
      <c r="E64" s="238"/>
      <c r="F64" s="238"/>
      <c r="G64" s="238"/>
      <c r="H64" s="238"/>
      <c r="I64" s="238"/>
      <c r="J64" s="238"/>
      <c r="K64" s="239"/>
    </row>
    <row r="65" spans="1:11" ht="24" customHeight="1">
      <c r="A65" s="240" t="s">
        <v>226</v>
      </c>
      <c r="B65" s="241"/>
      <c r="C65" s="241"/>
      <c r="D65" s="241"/>
      <c r="E65" s="242"/>
      <c r="F65" s="252" t="s">
        <v>227</v>
      </c>
      <c r="G65" s="253"/>
      <c r="H65" s="253"/>
      <c r="I65" s="253"/>
      <c r="J65" s="253"/>
      <c r="K65" s="254"/>
    </row>
    <row r="66" spans="1:11">
      <c r="A66" s="101"/>
      <c r="B66" s="101"/>
      <c r="C66" s="102"/>
      <c r="D66" s="102"/>
      <c r="E66" s="102"/>
      <c r="F66" s="102"/>
      <c r="G66" s="102"/>
      <c r="H66" s="102"/>
      <c r="I66" s="102"/>
      <c r="J66" s="103"/>
      <c r="K66" s="103"/>
    </row>
    <row r="67" spans="1:11">
      <c r="A67" s="237" t="s">
        <v>12</v>
      </c>
      <c r="B67" s="238"/>
      <c r="C67" s="238"/>
      <c r="D67" s="238"/>
      <c r="E67" s="238"/>
      <c r="F67" s="238"/>
      <c r="G67" s="238"/>
      <c r="H67" s="238"/>
      <c r="I67" s="238"/>
      <c r="J67" s="238"/>
      <c r="K67" s="239"/>
    </row>
    <row r="68" spans="1:11" ht="28.5" customHeight="1">
      <c r="A68" s="240" t="s">
        <v>228</v>
      </c>
      <c r="B68" s="241"/>
      <c r="C68" s="241"/>
      <c r="D68" s="241"/>
      <c r="E68" s="242"/>
      <c r="F68" s="243" t="s">
        <v>229</v>
      </c>
      <c r="G68" s="244"/>
      <c r="H68" s="244"/>
      <c r="I68" s="244"/>
      <c r="J68" s="244"/>
      <c r="K68" s="245"/>
    </row>
    <row r="69" spans="1:11">
      <c r="A69" s="105"/>
      <c r="B69" s="105"/>
      <c r="C69" s="105"/>
      <c r="D69" s="105"/>
      <c r="E69" s="105"/>
      <c r="F69" s="105"/>
      <c r="G69" s="105"/>
      <c r="H69" s="105"/>
      <c r="I69" s="105"/>
      <c r="J69" s="112"/>
      <c r="K69" s="112"/>
    </row>
    <row r="70" spans="1:11">
      <c r="A70" s="237" t="s">
        <v>14</v>
      </c>
      <c r="B70" s="238"/>
      <c r="C70" s="238"/>
      <c r="D70" s="238"/>
      <c r="E70" s="238"/>
      <c r="F70" s="238"/>
      <c r="G70" s="238"/>
      <c r="H70" s="238"/>
      <c r="I70" s="238"/>
      <c r="J70" s="238"/>
      <c r="K70" s="239"/>
    </row>
    <row r="71" spans="1:11">
      <c r="A71" s="264" t="s">
        <v>230</v>
      </c>
      <c r="B71" s="265"/>
      <c r="C71" s="265"/>
      <c r="D71" s="265"/>
      <c r="E71" s="265"/>
      <c r="F71" s="265"/>
      <c r="G71" s="265"/>
      <c r="H71" s="265"/>
      <c r="I71" s="265"/>
      <c r="J71" s="265"/>
      <c r="K71" s="266"/>
    </row>
    <row r="72" spans="1:11" ht="22.5" customHeight="1">
      <c r="A72" s="246" t="s">
        <v>231</v>
      </c>
      <c r="B72" s="247"/>
      <c r="C72" s="247"/>
      <c r="D72" s="247"/>
      <c r="E72" s="247"/>
      <c r="F72" s="247"/>
      <c r="G72" s="247"/>
      <c r="H72" s="247"/>
      <c r="I72" s="247"/>
      <c r="J72" s="247"/>
      <c r="K72" s="248"/>
    </row>
    <row r="73" spans="1:11" ht="59.25" customHeight="1">
      <c r="A73" s="249" t="s">
        <v>232</v>
      </c>
      <c r="B73" s="250"/>
      <c r="C73" s="250"/>
      <c r="D73" s="250"/>
      <c r="E73" s="250"/>
      <c r="F73" s="250"/>
      <c r="G73" s="250"/>
      <c r="H73" s="250"/>
      <c r="I73" s="250"/>
      <c r="J73" s="250"/>
      <c r="K73" s="251"/>
    </row>
    <row r="74" spans="1:11" ht="30" customHeight="1">
      <c r="A74" s="129" t="s">
        <v>233</v>
      </c>
      <c r="B74" s="213"/>
      <c r="C74" s="214"/>
      <c r="D74" s="213"/>
      <c r="E74" s="213"/>
      <c r="F74" s="213"/>
      <c r="G74" s="213"/>
      <c r="H74" s="213"/>
      <c r="I74" s="213"/>
      <c r="J74" s="213"/>
      <c r="K74" s="215"/>
    </row>
    <row r="75" spans="1:11" ht="24.75" customHeight="1">
      <c r="A75" s="252" t="s">
        <v>234</v>
      </c>
      <c r="B75" s="253"/>
      <c r="C75" s="253"/>
      <c r="D75" s="253"/>
      <c r="E75" s="253"/>
      <c r="F75" s="253"/>
      <c r="G75" s="253"/>
      <c r="H75" s="253"/>
      <c r="I75" s="253"/>
      <c r="J75" s="253"/>
      <c r="K75" s="254"/>
    </row>
    <row r="76" spans="1:11" ht="27" customHeight="1">
      <c r="A76" s="252" t="s">
        <v>235</v>
      </c>
      <c r="B76" s="253"/>
      <c r="C76" s="253"/>
      <c r="D76" s="253"/>
      <c r="E76" s="253"/>
      <c r="F76" s="253"/>
      <c r="G76" s="253"/>
      <c r="H76" s="253"/>
      <c r="I76" s="253"/>
      <c r="J76" s="253"/>
      <c r="K76" s="254"/>
    </row>
    <row r="77" spans="1:11" ht="31.5" customHeight="1">
      <c r="A77" s="252" t="s">
        <v>236</v>
      </c>
      <c r="B77" s="253"/>
      <c r="C77" s="253"/>
      <c r="D77" s="253"/>
      <c r="E77" s="253"/>
      <c r="F77" s="253"/>
      <c r="G77" s="253"/>
      <c r="H77" s="253"/>
      <c r="I77" s="253"/>
      <c r="J77" s="253"/>
      <c r="K77" s="254"/>
    </row>
    <row r="78" spans="1:11">
      <c r="A78" s="112"/>
      <c r="B78" s="112"/>
      <c r="C78" s="112"/>
      <c r="D78" s="112"/>
      <c r="E78" s="112"/>
      <c r="F78" s="112"/>
      <c r="G78" s="112"/>
      <c r="H78" s="112"/>
      <c r="I78" s="112"/>
      <c r="J78" s="112"/>
      <c r="K78" s="112"/>
    </row>
    <row r="79" spans="1:11">
      <c r="A79" s="237" t="s">
        <v>15</v>
      </c>
      <c r="B79" s="238"/>
      <c r="C79" s="238"/>
      <c r="D79" s="238"/>
      <c r="E79" s="238"/>
      <c r="F79" s="238"/>
      <c r="G79" s="238"/>
      <c r="H79" s="238"/>
      <c r="I79" s="238"/>
      <c r="J79" s="238"/>
      <c r="K79" s="239"/>
    </row>
    <row r="80" spans="1:11">
      <c r="A80" s="255" t="s">
        <v>16</v>
      </c>
      <c r="B80" s="255" t="s">
        <v>17</v>
      </c>
      <c r="C80" s="238" t="s">
        <v>18</v>
      </c>
      <c r="D80" s="239"/>
      <c r="E80" s="257" t="s">
        <v>19</v>
      </c>
      <c r="F80" s="258"/>
      <c r="G80" s="258"/>
      <c r="H80" s="259"/>
      <c r="I80" s="257" t="s">
        <v>20</v>
      </c>
      <c r="J80" s="258"/>
      <c r="K80" s="259"/>
    </row>
    <row r="81" spans="1:11" ht="18" customHeight="1">
      <c r="A81" s="256"/>
      <c r="B81" s="256"/>
      <c r="C81" s="107" t="s">
        <v>21</v>
      </c>
      <c r="D81" s="109" t="s">
        <v>22</v>
      </c>
      <c r="E81" s="263" t="s">
        <v>21</v>
      </c>
      <c r="F81" s="263"/>
      <c r="G81" s="263" t="s">
        <v>23</v>
      </c>
      <c r="H81" s="263"/>
      <c r="I81" s="260"/>
      <c r="J81" s="261"/>
      <c r="K81" s="262"/>
    </row>
    <row r="82" spans="1:11" ht="153">
      <c r="A82" s="216" t="s">
        <v>237</v>
      </c>
      <c r="B82" s="110" t="s">
        <v>238</v>
      </c>
      <c r="C82" s="110">
        <v>0</v>
      </c>
      <c r="D82" s="110">
        <v>0</v>
      </c>
      <c r="E82" s="330">
        <v>0</v>
      </c>
      <c r="F82" s="330"/>
      <c r="G82" s="330">
        <v>0</v>
      </c>
      <c r="H82" s="330"/>
      <c r="I82" s="338" t="s">
        <v>239</v>
      </c>
      <c r="J82" s="339"/>
      <c r="K82" s="340"/>
    </row>
    <row r="83" spans="1:11">
      <c r="A83" s="111"/>
      <c r="B83" s="111"/>
      <c r="C83" s="111"/>
      <c r="D83" s="111"/>
      <c r="E83" s="111"/>
      <c r="F83" s="111"/>
      <c r="G83" s="111"/>
      <c r="H83" s="111"/>
      <c r="I83" s="341"/>
      <c r="J83" s="342"/>
      <c r="K83" s="343"/>
    </row>
    <row r="84" spans="1:11">
      <c r="A84" s="237" t="s">
        <v>24</v>
      </c>
      <c r="B84" s="238"/>
      <c r="C84" s="238"/>
      <c r="D84" s="238"/>
      <c r="E84" s="238"/>
      <c r="F84" s="238"/>
      <c r="G84" s="238"/>
      <c r="H84" s="239"/>
      <c r="I84" s="341"/>
      <c r="J84" s="342"/>
      <c r="K84" s="343"/>
    </row>
    <row r="85" spans="1:11">
      <c r="A85" s="255" t="s">
        <v>25</v>
      </c>
      <c r="B85" s="313" t="s">
        <v>26</v>
      </c>
      <c r="C85" s="315" t="s">
        <v>27</v>
      </c>
      <c r="D85" s="316"/>
      <c r="E85" s="316"/>
      <c r="F85" s="316"/>
      <c r="G85" s="316"/>
      <c r="H85" s="317"/>
      <c r="I85" s="341"/>
      <c r="J85" s="342"/>
      <c r="K85" s="343"/>
    </row>
    <row r="86" spans="1:11" ht="33.75">
      <c r="A86" s="256"/>
      <c r="B86" s="314"/>
      <c r="C86" s="113" t="s">
        <v>28</v>
      </c>
      <c r="D86" s="114" t="s">
        <v>29</v>
      </c>
      <c r="E86" s="114" t="s">
        <v>30</v>
      </c>
      <c r="F86" s="114" t="s">
        <v>31</v>
      </c>
      <c r="G86" s="237" t="s">
        <v>32</v>
      </c>
      <c r="H86" s="239"/>
      <c r="I86" s="341"/>
      <c r="J86" s="342"/>
      <c r="K86" s="343"/>
    </row>
    <row r="87" spans="1:11">
      <c r="A87" s="115" t="s">
        <v>33</v>
      </c>
      <c r="B87" s="188" t="s">
        <v>34</v>
      </c>
      <c r="C87" s="117">
        <v>0</v>
      </c>
      <c r="D87" s="118">
        <v>0</v>
      </c>
      <c r="E87" s="119">
        <v>0</v>
      </c>
      <c r="F87" s="120">
        <v>0</v>
      </c>
      <c r="G87" s="318">
        <v>0</v>
      </c>
      <c r="H87" s="319"/>
      <c r="I87" s="341"/>
      <c r="J87" s="342"/>
      <c r="K87" s="343"/>
    </row>
    <row r="88" spans="1:11">
      <c r="A88" s="115" t="s">
        <v>35</v>
      </c>
      <c r="B88" s="188" t="s">
        <v>34</v>
      </c>
      <c r="C88" s="117">
        <v>0</v>
      </c>
      <c r="D88" s="118">
        <v>0</v>
      </c>
      <c r="E88" s="119">
        <v>0</v>
      </c>
      <c r="F88" s="120">
        <v>0</v>
      </c>
      <c r="G88" s="318">
        <v>0</v>
      </c>
      <c r="H88" s="319"/>
      <c r="I88" s="341"/>
      <c r="J88" s="342"/>
      <c r="K88" s="343"/>
    </row>
    <row r="89" spans="1:11">
      <c r="A89" s="115" t="s">
        <v>32</v>
      </c>
      <c r="B89" s="188" t="s">
        <v>34</v>
      </c>
      <c r="C89" s="117">
        <v>0</v>
      </c>
      <c r="D89" s="118">
        <v>0</v>
      </c>
      <c r="E89" s="119">
        <v>0</v>
      </c>
      <c r="F89" s="120">
        <v>0</v>
      </c>
      <c r="G89" s="318">
        <v>0</v>
      </c>
      <c r="H89" s="319"/>
      <c r="I89" s="344"/>
      <c r="J89" s="345"/>
      <c r="K89" s="346"/>
    </row>
  </sheetData>
  <mergeCells count="112">
    <mergeCell ref="E82:F82"/>
    <mergeCell ref="G82:H82"/>
    <mergeCell ref="I82:K89"/>
    <mergeCell ref="A84:H84"/>
    <mergeCell ref="A85:A86"/>
    <mergeCell ref="B85:B86"/>
    <mergeCell ref="C85:H85"/>
    <mergeCell ref="G86:H86"/>
    <mergeCell ref="G87:H87"/>
    <mergeCell ref="G88:H88"/>
    <mergeCell ref="G89:H89"/>
    <mergeCell ref="E59:F59"/>
    <mergeCell ref="G59:H59"/>
    <mergeCell ref="I59:K60"/>
    <mergeCell ref="A62:D63"/>
    <mergeCell ref="F62:H63"/>
    <mergeCell ref="I62:K63"/>
    <mergeCell ref="A64:K64"/>
    <mergeCell ref="A65:E65"/>
    <mergeCell ref="F65:K65"/>
    <mergeCell ref="A53:K53"/>
    <mergeCell ref="A54:K54"/>
    <mergeCell ref="A56:K56"/>
    <mergeCell ref="A57:A58"/>
    <mergeCell ref="B57:B58"/>
    <mergeCell ref="C57:D57"/>
    <mergeCell ref="E57:H57"/>
    <mergeCell ref="I57:K58"/>
    <mergeCell ref="E58:F58"/>
    <mergeCell ref="G58:H58"/>
    <mergeCell ref="A48:K48"/>
    <mergeCell ref="A49:K49"/>
    <mergeCell ref="A50:K50"/>
    <mergeCell ref="A51:K51"/>
    <mergeCell ref="A52:K52"/>
    <mergeCell ref="A41:K41"/>
    <mergeCell ref="A42:E42"/>
    <mergeCell ref="F42:K42"/>
    <mergeCell ref="A44:K44"/>
    <mergeCell ref="B45:F45"/>
    <mergeCell ref="G45:L45"/>
    <mergeCell ref="A36:K36"/>
    <mergeCell ref="A38:D38"/>
    <mergeCell ref="F38:H38"/>
    <mergeCell ref="I38:K38"/>
    <mergeCell ref="A39:D40"/>
    <mergeCell ref="E39:E40"/>
    <mergeCell ref="F39:H40"/>
    <mergeCell ref="I39:K40"/>
    <mergeCell ref="A47:K47"/>
    <mergeCell ref="E28:F28"/>
    <mergeCell ref="G28:H28"/>
    <mergeCell ref="I28:K35"/>
    <mergeCell ref="A30:H30"/>
    <mergeCell ref="A31:A32"/>
    <mergeCell ref="B31:B32"/>
    <mergeCell ref="C31:H31"/>
    <mergeCell ref="G32:H32"/>
    <mergeCell ref="G33:H33"/>
    <mergeCell ref="G34:H34"/>
    <mergeCell ref="G35:H35"/>
    <mergeCell ref="A23:K23"/>
    <mergeCell ref="A25:K25"/>
    <mergeCell ref="A26:A27"/>
    <mergeCell ref="B26:B27"/>
    <mergeCell ref="C26:D26"/>
    <mergeCell ref="E26:H26"/>
    <mergeCell ref="I26:K27"/>
    <mergeCell ref="E27:F27"/>
    <mergeCell ref="G27:H27"/>
    <mergeCell ref="A2:K2"/>
    <mergeCell ref="A7:D7"/>
    <mergeCell ref="F7:H7"/>
    <mergeCell ref="I7:K7"/>
    <mergeCell ref="A8:D9"/>
    <mergeCell ref="E8:E9"/>
    <mergeCell ref="F8:H9"/>
    <mergeCell ref="I8:K9"/>
    <mergeCell ref="A61:D61"/>
    <mergeCell ref="F61:H61"/>
    <mergeCell ref="I61:K61"/>
    <mergeCell ref="A16:K16"/>
    <mergeCell ref="A17:K17"/>
    <mergeCell ref="A18:K18"/>
    <mergeCell ref="A19:K19"/>
    <mergeCell ref="A20:K20"/>
    <mergeCell ref="A21:K21"/>
    <mergeCell ref="A10:K10"/>
    <mergeCell ref="A11:E11"/>
    <mergeCell ref="F11:K11"/>
    <mergeCell ref="A13:K13"/>
    <mergeCell ref="A14:E14"/>
    <mergeCell ref="F14:K14"/>
    <mergeCell ref="A22:K22"/>
    <mergeCell ref="A67:K67"/>
    <mergeCell ref="A68:E68"/>
    <mergeCell ref="F68:K68"/>
    <mergeCell ref="A70:K70"/>
    <mergeCell ref="A72:K72"/>
    <mergeCell ref="A73:K73"/>
    <mergeCell ref="A75:K75"/>
    <mergeCell ref="A76:K76"/>
    <mergeCell ref="A80:A81"/>
    <mergeCell ref="B80:B81"/>
    <mergeCell ref="C80:D80"/>
    <mergeCell ref="E80:H80"/>
    <mergeCell ref="I80:K81"/>
    <mergeCell ref="E81:F81"/>
    <mergeCell ref="G81:H81"/>
    <mergeCell ref="A77:K77"/>
    <mergeCell ref="A79:K79"/>
    <mergeCell ref="A71:K71"/>
  </mergeCells>
  <conditionalFormatting sqref="J24 A24:B24 A29:B29 J15 A16:B16 A13 B5:B6 J12 F7 A5:A7 A10 J55 A55:B55 A60:B60 J46 A47:B47 A44 J43 F38 A38 A41">
    <cfRule type="cellIs" dxfId="9" priority="4" stopIfTrue="1" operator="equal">
      <formula>"VAYA A LA HOJA INICIO Y SELECIONE EL PERIODO CORRESPONDIENTE A ESTE INFORME"</formula>
    </cfRule>
  </conditionalFormatting>
  <conditionalFormatting sqref="J78 A78:B78 A83:B83 J69 A70:B70 A67 J66 F61 A61 A64">
    <cfRule type="cellIs" dxfId="8" priority="1" stopIfTrue="1" operator="equal">
      <formula>"VAYA A LA HOJA INICIO Y SELECIONE EL PERIODO CORRESPONDIENTE A ESTE INFORME"</formula>
    </cfRule>
  </conditionalFormatting>
  <printOptions horizontalCentered="1" verticalCentered="1"/>
  <pageMargins left="0.59055118110236227" right="0.59055118110236227" top="1.1417322834645669" bottom="0.35433070866141736" header="0.19685039370078741" footer="0.19685039370078741"/>
  <pageSetup scale="75" orientation="landscape" r:id="rId1"/>
  <headerFooter scaleWithDoc="0" alignWithMargins="0">
    <oddHeader>&amp;C&amp;G</oddHeader>
    <oddFooter xml:space="preserve">&amp;C&amp;G&amp;R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61"/>
  <sheetViews>
    <sheetView showGridLines="0" view="pageBreakPreview" zoomScale="90" zoomScaleSheetLayoutView="90" workbookViewId="0">
      <selection activeCell="B51" sqref="B51:D51"/>
    </sheetView>
  </sheetViews>
  <sheetFormatPr baseColWidth="10" defaultColWidth="11.42578125" defaultRowHeight="13.5"/>
  <cols>
    <col min="1" max="1" width="4.42578125" style="1" customWidth="1"/>
    <col min="2" max="2" width="15.5703125" style="1" customWidth="1"/>
    <col min="3" max="3" width="13" style="1" bestFit="1" customWidth="1"/>
    <col min="4" max="4" width="124" style="1" customWidth="1"/>
    <col min="5" max="16384" width="11.42578125" style="1"/>
  </cols>
  <sheetData>
    <row r="1" spans="2:4" ht="12" customHeight="1"/>
    <row r="2" spans="2:4" ht="61.15" customHeight="1">
      <c r="B2" s="267" t="s">
        <v>36</v>
      </c>
      <c r="C2" s="268"/>
      <c r="D2" s="269"/>
    </row>
    <row r="3" spans="2:4" ht="6.75" customHeight="1">
      <c r="B3" s="121"/>
      <c r="C3" s="121"/>
      <c r="D3" s="121"/>
    </row>
    <row r="4" spans="2:4" ht="20.100000000000001" customHeight="1">
      <c r="B4" s="104" t="s">
        <v>96</v>
      </c>
      <c r="C4" s="122"/>
      <c r="D4" s="123"/>
    </row>
    <row r="5" spans="2:4" ht="20.100000000000001" customHeight="1">
      <c r="B5" s="104" t="s">
        <v>97</v>
      </c>
      <c r="C5" s="122"/>
      <c r="D5" s="123"/>
    </row>
    <row r="6" spans="2:4" ht="9.75" customHeight="1">
      <c r="B6" s="124"/>
      <c r="C6" s="124"/>
      <c r="D6" s="125"/>
    </row>
    <row r="7" spans="2:4" ht="20.100000000000001" customHeight="1">
      <c r="B7" s="349" t="s">
        <v>3</v>
      </c>
      <c r="C7" s="350"/>
      <c r="D7" s="351"/>
    </row>
    <row r="8" spans="2:4" ht="20.100000000000001" customHeight="1">
      <c r="B8" s="352" t="s">
        <v>98</v>
      </c>
      <c r="C8" s="353"/>
      <c r="D8" s="354"/>
    </row>
    <row r="9" spans="2:4" s="2" customFormat="1" ht="9.75" customHeight="1">
      <c r="B9" s="106"/>
      <c r="C9" s="106"/>
      <c r="D9" s="106"/>
    </row>
    <row r="10" spans="2:4" s="2" customFormat="1" ht="30.75" customHeight="1">
      <c r="B10" s="237" t="s">
        <v>37</v>
      </c>
      <c r="C10" s="238"/>
      <c r="D10" s="239"/>
    </row>
    <row r="11" spans="2:4" s="2" customFormat="1" ht="37.5" customHeight="1">
      <c r="B11" s="252" t="s">
        <v>38</v>
      </c>
      <c r="C11" s="356"/>
      <c r="D11" s="26" t="s">
        <v>129</v>
      </c>
    </row>
    <row r="12" spans="2:4" s="2" customFormat="1" ht="37.5" customHeight="1">
      <c r="B12" s="126" t="s">
        <v>39</v>
      </c>
      <c r="C12" s="98"/>
      <c r="D12" s="127" t="s">
        <v>130</v>
      </c>
    </row>
    <row r="13" spans="2:4" s="2" customFormat="1" ht="37.5" customHeight="1">
      <c r="B13" s="252" t="s">
        <v>40</v>
      </c>
      <c r="C13" s="356"/>
      <c r="D13" s="128" t="s">
        <v>131</v>
      </c>
    </row>
    <row r="14" spans="2:4" s="2" customFormat="1" ht="37.5" customHeight="1">
      <c r="B14" s="129" t="s">
        <v>41</v>
      </c>
      <c r="C14" s="96"/>
      <c r="D14" s="128" t="s">
        <v>132</v>
      </c>
    </row>
    <row r="15" spans="2:4" s="2" customFormat="1" ht="37.5" customHeight="1">
      <c r="B15" s="252" t="s">
        <v>43</v>
      </c>
      <c r="C15" s="356"/>
      <c r="D15" s="27" t="s">
        <v>133</v>
      </c>
    </row>
    <row r="16" spans="2:4" s="2" customFormat="1" ht="37.5" customHeight="1">
      <c r="B16" s="252" t="s">
        <v>45</v>
      </c>
      <c r="C16" s="357"/>
      <c r="D16" s="130">
        <v>117</v>
      </c>
    </row>
    <row r="17" spans="2:7" s="2" customFormat="1" ht="37.5" customHeight="1">
      <c r="B17" s="252" t="s">
        <v>47</v>
      </c>
      <c r="C17" s="356"/>
      <c r="D17" s="131">
        <v>50</v>
      </c>
    </row>
    <row r="18" spans="2:7" s="2" customFormat="1" ht="37.5" customHeight="1">
      <c r="B18" s="243" t="s">
        <v>48</v>
      </c>
      <c r="C18" s="356"/>
      <c r="D18" s="195">
        <v>117</v>
      </c>
    </row>
    <row r="19" spans="2:7" s="2" customFormat="1" ht="37.5" customHeight="1">
      <c r="B19" s="243" t="s">
        <v>49</v>
      </c>
      <c r="C19" s="244"/>
      <c r="D19" s="196" t="s">
        <v>217</v>
      </c>
    </row>
    <row r="20" spans="2:7" s="2" customFormat="1" ht="37.5" customHeight="1">
      <c r="B20" s="243" t="s">
        <v>50</v>
      </c>
      <c r="C20" s="244"/>
      <c r="D20" s="26" t="s">
        <v>134</v>
      </c>
    </row>
    <row r="21" spans="2:7" s="2" customFormat="1" ht="9" customHeight="1">
      <c r="B21" s="3"/>
      <c r="C21" s="3"/>
      <c r="D21" s="4"/>
    </row>
    <row r="22" spans="2:7">
      <c r="B22" s="349" t="s">
        <v>3</v>
      </c>
      <c r="C22" s="350"/>
      <c r="D22" s="351"/>
    </row>
    <row r="23" spans="2:7">
      <c r="B23" s="355" t="s">
        <v>202</v>
      </c>
      <c r="C23" s="353"/>
      <c r="D23" s="354"/>
    </row>
    <row r="24" spans="2:7">
      <c r="B24" s="106"/>
      <c r="C24" s="106"/>
      <c r="D24" s="106"/>
    </row>
    <row r="25" spans="2:7">
      <c r="B25" s="237" t="s">
        <v>37</v>
      </c>
      <c r="C25" s="238"/>
      <c r="D25" s="239"/>
    </row>
    <row r="26" spans="2:7" ht="39.75" customHeight="1">
      <c r="B26" s="252" t="s">
        <v>38</v>
      </c>
      <c r="C26" s="356"/>
      <c r="D26" s="128" t="s">
        <v>203</v>
      </c>
    </row>
    <row r="27" spans="2:7" ht="39.75" customHeight="1">
      <c r="B27" s="126" t="s">
        <v>39</v>
      </c>
      <c r="C27" s="98"/>
      <c r="D27" s="27" t="s">
        <v>204</v>
      </c>
    </row>
    <row r="28" spans="2:7" ht="39.75" customHeight="1">
      <c r="B28" s="252" t="s">
        <v>40</v>
      </c>
      <c r="C28" s="356"/>
      <c r="D28" s="26" t="s">
        <v>205</v>
      </c>
      <c r="F28" s="5"/>
      <c r="G28" s="6"/>
    </row>
    <row r="29" spans="2:7" ht="39.75" customHeight="1">
      <c r="B29" s="129" t="s">
        <v>41</v>
      </c>
      <c r="C29" s="96"/>
      <c r="D29" s="128" t="s">
        <v>221</v>
      </c>
    </row>
    <row r="30" spans="2:7" ht="39.75" customHeight="1">
      <c r="B30" s="252" t="s">
        <v>43</v>
      </c>
      <c r="C30" s="356"/>
      <c r="D30" s="27" t="s">
        <v>206</v>
      </c>
    </row>
    <row r="31" spans="2:7" ht="39.75" customHeight="1">
      <c r="B31" s="252" t="s">
        <v>45</v>
      </c>
      <c r="C31" s="357"/>
      <c r="D31" s="211">
        <v>1</v>
      </c>
    </row>
    <row r="32" spans="2:7" ht="39.75" customHeight="1">
      <c r="B32" s="252" t="s">
        <v>47</v>
      </c>
      <c r="C32" s="356"/>
      <c r="D32" s="211">
        <v>1</v>
      </c>
    </row>
    <row r="33" spans="2:4" ht="39.75" customHeight="1">
      <c r="B33" s="243" t="s">
        <v>48</v>
      </c>
      <c r="C33" s="356"/>
      <c r="D33" s="131">
        <v>0</v>
      </c>
    </row>
    <row r="34" spans="2:4" ht="39.75" customHeight="1">
      <c r="B34" s="243" t="s">
        <v>49</v>
      </c>
      <c r="C34" s="244"/>
      <c r="D34" s="26" t="s">
        <v>207</v>
      </c>
    </row>
    <row r="35" spans="2:4" ht="39.75" customHeight="1">
      <c r="B35" s="243" t="s">
        <v>50</v>
      </c>
      <c r="C35" s="244"/>
      <c r="D35" s="189" t="s">
        <v>208</v>
      </c>
    </row>
    <row r="37" spans="2:4">
      <c r="B37" s="349" t="s">
        <v>3</v>
      </c>
      <c r="C37" s="350"/>
      <c r="D37" s="351"/>
    </row>
    <row r="38" spans="2:4">
      <c r="B38" s="352" t="s">
        <v>222</v>
      </c>
      <c r="C38" s="353"/>
      <c r="D38" s="354"/>
    </row>
    <row r="39" spans="2:4">
      <c r="B39" s="112"/>
      <c r="C39" s="112"/>
      <c r="D39" s="112"/>
    </row>
    <row r="40" spans="2:4">
      <c r="B40" s="237" t="s">
        <v>37</v>
      </c>
      <c r="C40" s="238"/>
      <c r="D40" s="239"/>
    </row>
    <row r="41" spans="2:4" ht="36" customHeight="1">
      <c r="B41" s="252" t="s">
        <v>38</v>
      </c>
      <c r="C41" s="347"/>
      <c r="D41" s="217" t="s">
        <v>240</v>
      </c>
    </row>
    <row r="42" spans="2:4" ht="51.75" customHeight="1">
      <c r="B42" s="126" t="s">
        <v>39</v>
      </c>
      <c r="C42" s="218"/>
      <c r="D42" s="219" t="s">
        <v>223</v>
      </c>
    </row>
    <row r="43" spans="2:4" ht="36" customHeight="1">
      <c r="B43" s="252" t="s">
        <v>40</v>
      </c>
      <c r="C43" s="347"/>
      <c r="D43" s="217" t="s">
        <v>241</v>
      </c>
    </row>
    <row r="44" spans="2:4" ht="36" customHeight="1">
      <c r="B44" s="129" t="s">
        <v>41</v>
      </c>
      <c r="C44" s="220"/>
      <c r="D44" s="217" t="s">
        <v>242</v>
      </c>
    </row>
    <row r="45" spans="2:4" ht="36" customHeight="1">
      <c r="B45" s="252" t="s">
        <v>43</v>
      </c>
      <c r="C45" s="347"/>
      <c r="D45" s="221" t="s">
        <v>206</v>
      </c>
    </row>
    <row r="46" spans="2:4" ht="36" customHeight="1">
      <c r="B46" s="252" t="s">
        <v>45</v>
      </c>
      <c r="C46" s="348"/>
      <c r="D46" s="222" t="s">
        <v>243</v>
      </c>
    </row>
    <row r="47" spans="2:4" ht="36" customHeight="1">
      <c r="B47" s="252" t="s">
        <v>47</v>
      </c>
      <c r="C47" s="347"/>
      <c r="D47" s="217" t="s">
        <v>244</v>
      </c>
    </row>
    <row r="48" spans="2:4" ht="36" customHeight="1">
      <c r="B48" s="243" t="s">
        <v>48</v>
      </c>
      <c r="C48" s="347"/>
      <c r="D48" s="223">
        <v>0.5</v>
      </c>
    </row>
    <row r="49" spans="2:4" ht="36" customHeight="1">
      <c r="B49" s="243" t="s">
        <v>49</v>
      </c>
      <c r="C49" s="244"/>
      <c r="D49" s="217" t="s">
        <v>245</v>
      </c>
    </row>
    <row r="50" spans="2:4" ht="36" customHeight="1">
      <c r="B50" s="243" t="s">
        <v>50</v>
      </c>
      <c r="C50" s="244"/>
      <c r="D50" s="217" t="s">
        <v>246</v>
      </c>
    </row>
    <row r="51" spans="2:4" ht="36" customHeight="1">
      <c r="B51" s="237" t="s">
        <v>37</v>
      </c>
      <c r="C51" s="238"/>
      <c r="D51" s="239"/>
    </row>
    <row r="52" spans="2:4" ht="35.25" customHeight="1">
      <c r="B52" s="252" t="s">
        <v>38</v>
      </c>
      <c r="C52" s="347"/>
      <c r="D52" s="224" t="s">
        <v>247</v>
      </c>
    </row>
    <row r="53" spans="2:4" ht="49.5" customHeight="1">
      <c r="B53" s="126" t="s">
        <v>39</v>
      </c>
      <c r="C53" s="218"/>
      <c r="D53" s="225" t="s">
        <v>223</v>
      </c>
    </row>
    <row r="54" spans="2:4" ht="35.25" customHeight="1">
      <c r="B54" s="252" t="s">
        <v>40</v>
      </c>
      <c r="C54" s="347"/>
      <c r="D54" s="217" t="s">
        <v>248</v>
      </c>
    </row>
    <row r="55" spans="2:4" ht="35.25" customHeight="1">
      <c r="B55" s="129" t="s">
        <v>41</v>
      </c>
      <c r="C55" s="220"/>
      <c r="D55" s="217" t="s">
        <v>242</v>
      </c>
    </row>
    <row r="56" spans="2:4" ht="35.25" customHeight="1">
      <c r="B56" s="252" t="s">
        <v>43</v>
      </c>
      <c r="C56" s="347"/>
      <c r="D56" s="221" t="s">
        <v>206</v>
      </c>
    </row>
    <row r="57" spans="2:4" ht="35.25" customHeight="1">
      <c r="B57" s="252" t="s">
        <v>45</v>
      </c>
      <c r="C57" s="348"/>
      <c r="D57" s="226">
        <v>6</v>
      </c>
    </row>
    <row r="58" spans="2:4" ht="35.25" customHeight="1">
      <c r="B58" s="252" t="s">
        <v>47</v>
      </c>
      <c r="C58" s="347"/>
      <c r="D58" s="217" t="s">
        <v>249</v>
      </c>
    </row>
    <row r="59" spans="2:4" ht="35.25" customHeight="1">
      <c r="B59" s="243" t="s">
        <v>48</v>
      </c>
      <c r="C59" s="347"/>
      <c r="D59" s="222">
        <v>0</v>
      </c>
    </row>
    <row r="60" spans="2:4" ht="35.25" customHeight="1">
      <c r="B60" s="243" t="s">
        <v>49</v>
      </c>
      <c r="C60" s="244"/>
      <c r="D60" s="217" t="s">
        <v>250</v>
      </c>
    </row>
    <row r="61" spans="2:4" ht="35.25" customHeight="1">
      <c r="B61" s="243" t="s">
        <v>50</v>
      </c>
      <c r="C61" s="244"/>
      <c r="D61" s="217" t="s">
        <v>251</v>
      </c>
    </row>
  </sheetData>
  <mergeCells count="43">
    <mergeCell ref="B26:C26"/>
    <mergeCell ref="B28:C28"/>
    <mergeCell ref="B35:C35"/>
    <mergeCell ref="B13:C13"/>
    <mergeCell ref="B20:C20"/>
    <mergeCell ref="B16:C16"/>
    <mergeCell ref="B17:C17"/>
    <mergeCell ref="B18:C18"/>
    <mergeCell ref="B19:C19"/>
    <mergeCell ref="B15:C15"/>
    <mergeCell ref="B30:C30"/>
    <mergeCell ref="B31:C31"/>
    <mergeCell ref="B32:C32"/>
    <mergeCell ref="B33:C33"/>
    <mergeCell ref="B34:C34"/>
    <mergeCell ref="B22:D22"/>
    <mergeCell ref="B23:D23"/>
    <mergeCell ref="B25:D25"/>
    <mergeCell ref="B2:D2"/>
    <mergeCell ref="B7:D7"/>
    <mergeCell ref="B8:D8"/>
    <mergeCell ref="B10:D10"/>
    <mergeCell ref="B11:C11"/>
    <mergeCell ref="B37:D37"/>
    <mergeCell ref="B38:D38"/>
    <mergeCell ref="B40:D40"/>
    <mergeCell ref="B41:C41"/>
    <mergeCell ref="B43:C43"/>
    <mergeCell ref="B45:C45"/>
    <mergeCell ref="B46:C46"/>
    <mergeCell ref="B47:C47"/>
    <mergeCell ref="B48:C48"/>
    <mergeCell ref="B49:C49"/>
    <mergeCell ref="B50:C50"/>
    <mergeCell ref="B52:C52"/>
    <mergeCell ref="B54:C54"/>
    <mergeCell ref="B56:C56"/>
    <mergeCell ref="B57:C57"/>
    <mergeCell ref="B58:C58"/>
    <mergeCell ref="B59:C59"/>
    <mergeCell ref="B60:C60"/>
    <mergeCell ref="B61:C61"/>
    <mergeCell ref="B51:D51"/>
  </mergeCells>
  <conditionalFormatting sqref="B21 B5:B10">
    <cfRule type="cellIs" dxfId="7" priority="5" stopIfTrue="1" operator="equal">
      <formula>"VAYA A LA HOJA INICIO Y SELECIONE EL PERIODO CORRESPONDIENTE A ESTE INFORME"</formula>
    </cfRule>
  </conditionalFormatting>
  <conditionalFormatting sqref="B5:B10">
    <cfRule type="cellIs" dxfId="6" priority="4" stopIfTrue="1" operator="equal">
      <formula>"VAYA A LA HOJA INICIO Y SELECIONE EL PERIODO CORRESPONDIENTE A ESTE INFORME"</formula>
    </cfRule>
  </conditionalFormatting>
  <conditionalFormatting sqref="B5">
    <cfRule type="cellIs" dxfId="5" priority="3" stopIfTrue="1" operator="equal">
      <formula>"VAYA A LA HOJA INICIO Y SELECIONE EL PERIODO CORRESPONDIENTE A ESTE INFORME"</formula>
    </cfRule>
  </conditionalFormatting>
  <conditionalFormatting sqref="B22:B25">
    <cfRule type="cellIs" dxfId="4" priority="2" stopIfTrue="1" operator="equal">
      <formula>"VAYA A LA HOJA INICIO Y SELECIONE EL PERIODO CORRESPONDIENTE A ESTE INFORME"</formula>
    </cfRule>
  </conditionalFormatting>
  <conditionalFormatting sqref="B37:B40 B51">
    <cfRule type="cellIs" dxfId="3" priority="1" stopIfTrue="1" operator="equal">
      <formula>"VAYA A LA HOJA INICIO Y SELECIONE EL PERIODO CORRESPONDIENTE A ESTE INFORME"</formula>
    </cfRule>
  </conditionalFormatting>
  <printOptions horizontalCentered="1" verticalCentered="1"/>
  <pageMargins left="0.59055118110236227" right="0.59055118110236227" top="0.74803149606299213" bottom="0.35433070866141736" header="0.19685039370078741" footer="0.19685039370078741"/>
  <pageSetup scale="80" orientation="landscape" r:id="rId1"/>
  <headerFooter scaleWithDoc="0" alignWithMargins="0">
    <oddHeader>&amp;C&amp;G</oddHeader>
    <oddFooter xml:space="preserve">&amp;C&amp;G&amp;R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showGridLines="0" zoomScale="115" zoomScaleNormal="115" zoomScaleSheetLayoutView="90" workbookViewId="0">
      <selection activeCell="E10" sqref="E10:E11"/>
    </sheetView>
  </sheetViews>
  <sheetFormatPr baseColWidth="10" defaultColWidth="11.42578125" defaultRowHeight="13.5"/>
  <cols>
    <col min="1" max="1" width="10.5703125" style="38" customWidth="1"/>
    <col min="2" max="5" width="14.7109375" style="38" customWidth="1"/>
    <col min="6" max="7" width="11" style="38" customWidth="1"/>
    <col min="8" max="8" width="6.5703125" style="38" customWidth="1"/>
    <col min="9" max="9" width="59.7109375" style="38" customWidth="1"/>
    <col min="10" max="16384" width="11.42578125" style="38"/>
  </cols>
  <sheetData>
    <row r="1" spans="1:10" ht="15" customHeight="1"/>
    <row r="2" spans="1:10" ht="35.1" customHeight="1">
      <c r="A2" s="362" t="s">
        <v>51</v>
      </c>
      <c r="B2" s="363"/>
      <c r="C2" s="363"/>
      <c r="D2" s="363"/>
      <c r="E2" s="363"/>
      <c r="F2" s="363"/>
      <c r="G2" s="363"/>
      <c r="H2" s="363"/>
      <c r="I2" s="364"/>
    </row>
    <row r="3" spans="1:10" ht="6.75" customHeight="1"/>
    <row r="4" spans="1:10" ht="17.25" customHeight="1">
      <c r="A4" s="365" t="s">
        <v>218</v>
      </c>
      <c r="B4" s="366"/>
      <c r="C4" s="366"/>
      <c r="D4" s="366"/>
      <c r="E4" s="366"/>
      <c r="F4" s="366"/>
      <c r="G4" s="366"/>
      <c r="H4" s="366"/>
      <c r="I4" s="367"/>
    </row>
    <row r="5" spans="1:10" ht="17.25" customHeight="1">
      <c r="A5" s="365" t="s">
        <v>97</v>
      </c>
      <c r="B5" s="366"/>
      <c r="C5" s="366"/>
      <c r="D5" s="366"/>
      <c r="E5" s="366"/>
      <c r="F5" s="366"/>
      <c r="G5" s="366"/>
      <c r="H5" s="366"/>
      <c r="I5" s="367"/>
    </row>
    <row r="6" spans="1:10" ht="25.5" customHeight="1">
      <c r="A6" s="368" t="s">
        <v>52</v>
      </c>
      <c r="B6" s="370" t="s">
        <v>53</v>
      </c>
      <c r="C6" s="371"/>
      <c r="D6" s="371"/>
      <c r="E6" s="372"/>
      <c r="F6" s="39" t="s">
        <v>54</v>
      </c>
      <c r="G6" s="39"/>
      <c r="H6" s="373" t="s">
        <v>55</v>
      </c>
      <c r="I6" s="374"/>
      <c r="J6" s="40"/>
    </row>
    <row r="7" spans="1:10" ht="25.15" customHeight="1">
      <c r="A7" s="369"/>
      <c r="B7" s="41" t="s">
        <v>56</v>
      </c>
      <c r="C7" s="41" t="s">
        <v>57</v>
      </c>
      <c r="D7" s="41" t="s">
        <v>58</v>
      </c>
      <c r="E7" s="41" t="s">
        <v>59</v>
      </c>
      <c r="F7" s="42" t="s">
        <v>60</v>
      </c>
      <c r="G7" s="42" t="s">
        <v>61</v>
      </c>
      <c r="H7" s="375" t="s">
        <v>62</v>
      </c>
      <c r="I7" s="376"/>
      <c r="J7" s="43"/>
    </row>
    <row r="8" spans="1:10" s="48" customFormat="1" ht="12.75" customHeight="1">
      <c r="A8" s="44" t="s">
        <v>7</v>
      </c>
      <c r="B8" s="45" t="s">
        <v>8</v>
      </c>
      <c r="C8" s="45" t="s">
        <v>9</v>
      </c>
      <c r="D8" s="45" t="s">
        <v>10</v>
      </c>
      <c r="E8" s="45" t="s">
        <v>42</v>
      </c>
      <c r="F8" s="45" t="s">
        <v>44</v>
      </c>
      <c r="G8" s="45" t="s">
        <v>46</v>
      </c>
      <c r="H8" s="46"/>
      <c r="I8" s="47"/>
    </row>
    <row r="9" spans="1:10" s="48" customFormat="1" ht="45" customHeight="1">
      <c r="A9" s="68" t="s">
        <v>63</v>
      </c>
      <c r="B9" s="227">
        <f>+B10+B16</f>
        <v>114131.57</v>
      </c>
      <c r="C9" s="227">
        <f t="shared" ref="C9:E9" si="0">+C10+C16</f>
        <v>114131.57</v>
      </c>
      <c r="D9" s="227">
        <f t="shared" si="0"/>
        <v>114131.57</v>
      </c>
      <c r="E9" s="227">
        <f t="shared" si="0"/>
        <v>114131.57</v>
      </c>
      <c r="F9" s="77">
        <v>0</v>
      </c>
      <c r="G9" s="77">
        <v>0</v>
      </c>
      <c r="H9" s="49"/>
      <c r="I9" s="50"/>
    </row>
    <row r="10" spans="1:10" s="48" customFormat="1" ht="28.9" customHeight="1">
      <c r="A10" s="51">
        <v>1000</v>
      </c>
      <c r="B10" s="377">
        <v>27411.57</v>
      </c>
      <c r="C10" s="377">
        <v>27411.57</v>
      </c>
      <c r="D10" s="377">
        <v>27411.57</v>
      </c>
      <c r="E10" s="377">
        <v>27411.57</v>
      </c>
      <c r="F10" s="379">
        <f>+C10-B10</f>
        <v>0</v>
      </c>
      <c r="G10" s="379">
        <f>+D10-C10</f>
        <v>0</v>
      </c>
      <c r="H10" s="358" t="s">
        <v>252</v>
      </c>
      <c r="I10" s="359"/>
    </row>
    <row r="11" spans="1:10" s="48" customFormat="1" ht="28.9" customHeight="1">
      <c r="A11" s="56"/>
      <c r="B11" s="378"/>
      <c r="C11" s="378"/>
      <c r="D11" s="378"/>
      <c r="E11" s="378"/>
      <c r="F11" s="380"/>
      <c r="G11" s="380"/>
      <c r="H11" s="360" t="s">
        <v>253</v>
      </c>
      <c r="I11" s="361"/>
    </row>
    <row r="12" spans="1:10" s="48" customFormat="1" ht="15" customHeight="1">
      <c r="A12" s="61">
        <v>2000</v>
      </c>
      <c r="B12" s="377">
        <v>0</v>
      </c>
      <c r="C12" s="377">
        <v>0</v>
      </c>
      <c r="D12" s="377">
        <v>0</v>
      </c>
      <c r="E12" s="377">
        <v>0</v>
      </c>
      <c r="F12" s="379"/>
      <c r="G12" s="379"/>
      <c r="H12" s="54"/>
      <c r="I12" s="55"/>
    </row>
    <row r="13" spans="1:10" s="48" customFormat="1" ht="15" customHeight="1">
      <c r="A13" s="56"/>
      <c r="B13" s="378"/>
      <c r="C13" s="378"/>
      <c r="D13" s="378"/>
      <c r="E13" s="378"/>
      <c r="F13" s="380"/>
      <c r="G13" s="380"/>
      <c r="H13" s="59"/>
      <c r="I13" s="60"/>
    </row>
    <row r="14" spans="1:10" s="48" customFormat="1" ht="15" customHeight="1">
      <c r="A14" s="61">
        <v>3000</v>
      </c>
      <c r="B14" s="377">
        <v>0</v>
      </c>
      <c r="C14" s="377">
        <v>0</v>
      </c>
      <c r="D14" s="377">
        <v>0</v>
      </c>
      <c r="E14" s="377">
        <v>0</v>
      </c>
      <c r="F14" s="379"/>
      <c r="G14" s="379"/>
      <c r="H14" s="54"/>
      <c r="I14" s="55"/>
    </row>
    <row r="15" spans="1:10" s="48" customFormat="1" ht="15" customHeight="1">
      <c r="A15" s="56"/>
      <c r="B15" s="378"/>
      <c r="C15" s="378"/>
      <c r="D15" s="378"/>
      <c r="E15" s="378"/>
      <c r="F15" s="380"/>
      <c r="G15" s="380"/>
      <c r="H15" s="59"/>
      <c r="I15" s="60"/>
    </row>
    <row r="16" spans="1:10" s="48" customFormat="1" ht="15" customHeight="1">
      <c r="A16" s="61">
        <v>4000</v>
      </c>
      <c r="B16" s="377">
        <v>86720</v>
      </c>
      <c r="C16" s="377">
        <v>86720</v>
      </c>
      <c r="D16" s="377">
        <v>86720</v>
      </c>
      <c r="E16" s="377">
        <v>86720</v>
      </c>
      <c r="F16" s="379">
        <f>+C16-B16</f>
        <v>0</v>
      </c>
      <c r="G16" s="379">
        <f>+D16-C16</f>
        <v>0</v>
      </c>
      <c r="H16" s="54"/>
      <c r="I16" s="55"/>
    </row>
    <row r="17" spans="1:9" s="48" customFormat="1" ht="15" customHeight="1">
      <c r="A17" s="56"/>
      <c r="B17" s="378">
        <v>86720</v>
      </c>
      <c r="C17" s="378">
        <v>86720</v>
      </c>
      <c r="D17" s="378">
        <v>86720</v>
      </c>
      <c r="E17" s="378">
        <v>86720</v>
      </c>
      <c r="F17" s="380"/>
      <c r="G17" s="380"/>
      <c r="H17" s="59"/>
      <c r="I17" s="60"/>
    </row>
    <row r="18" spans="1:9" s="48" customFormat="1" ht="45" customHeight="1">
      <c r="A18" s="62" t="s">
        <v>64</v>
      </c>
      <c r="B18" s="63">
        <v>0</v>
      </c>
      <c r="C18" s="63">
        <v>0</v>
      </c>
      <c r="D18" s="63">
        <v>0</v>
      </c>
      <c r="E18" s="63">
        <v>0</v>
      </c>
      <c r="F18" s="64"/>
      <c r="G18" s="63"/>
      <c r="H18" s="65"/>
      <c r="I18" s="66"/>
    </row>
    <row r="19" spans="1:9" s="48" customFormat="1" ht="11.25">
      <c r="A19" s="67">
        <v>1000</v>
      </c>
      <c r="B19" s="52"/>
      <c r="C19" s="52"/>
      <c r="D19" s="52"/>
      <c r="E19" s="52"/>
      <c r="F19" s="53"/>
      <c r="G19" s="52"/>
      <c r="H19" s="54"/>
      <c r="I19" s="55"/>
    </row>
    <row r="20" spans="1:9" s="48" customFormat="1" ht="11.25">
      <c r="A20" s="68"/>
      <c r="B20" s="57"/>
      <c r="C20" s="57"/>
      <c r="D20" s="57"/>
      <c r="E20" s="57"/>
      <c r="F20" s="58"/>
      <c r="G20" s="57"/>
      <c r="H20" s="59"/>
      <c r="I20" s="60"/>
    </row>
    <row r="21" spans="1:9" s="48" customFormat="1" ht="11.25">
      <c r="A21" s="67">
        <v>2000</v>
      </c>
      <c r="B21" s="52"/>
      <c r="C21" s="52"/>
      <c r="D21" s="52"/>
      <c r="E21" s="52"/>
      <c r="F21" s="53"/>
      <c r="G21" s="52"/>
      <c r="H21" s="54"/>
      <c r="I21" s="55"/>
    </row>
    <row r="22" spans="1:9" s="48" customFormat="1" ht="11.25">
      <c r="A22" s="68"/>
      <c r="B22" s="57"/>
      <c r="C22" s="57"/>
      <c r="D22" s="57"/>
      <c r="E22" s="57"/>
      <c r="F22" s="58"/>
      <c r="G22" s="57"/>
      <c r="H22" s="59"/>
      <c r="I22" s="60"/>
    </row>
    <row r="23" spans="1:9" s="48" customFormat="1" ht="11.25">
      <c r="A23" s="67">
        <v>3000</v>
      </c>
      <c r="B23" s="52"/>
      <c r="C23" s="52"/>
      <c r="D23" s="52"/>
      <c r="E23" s="52"/>
      <c r="F23" s="53"/>
      <c r="G23" s="52"/>
      <c r="H23" s="54"/>
      <c r="I23" s="55"/>
    </row>
    <row r="24" spans="1:9" s="48" customFormat="1" ht="11.25">
      <c r="A24" s="67"/>
      <c r="B24" s="52"/>
      <c r="C24" s="52"/>
      <c r="D24" s="52"/>
      <c r="E24" s="52"/>
      <c r="F24" s="53"/>
      <c r="G24" s="52"/>
      <c r="H24" s="54"/>
      <c r="I24" s="55"/>
    </row>
    <row r="25" spans="1:9" s="48" customFormat="1" ht="11.25">
      <c r="A25" s="68"/>
      <c r="B25" s="57"/>
      <c r="C25" s="57"/>
      <c r="D25" s="57"/>
      <c r="E25" s="57"/>
      <c r="F25" s="58"/>
      <c r="G25" s="57"/>
      <c r="H25" s="59"/>
      <c r="I25" s="60"/>
    </row>
    <row r="26" spans="1:9" s="48" customFormat="1" ht="15" customHeight="1">
      <c r="A26" s="51">
        <v>5000</v>
      </c>
      <c r="B26" s="52"/>
      <c r="C26" s="52"/>
      <c r="D26" s="52"/>
      <c r="E26" s="52"/>
      <c r="F26" s="53"/>
      <c r="G26" s="52"/>
      <c r="H26" s="54"/>
      <c r="I26" s="55"/>
    </row>
    <row r="27" spans="1:9" s="48" customFormat="1" ht="15" customHeight="1">
      <c r="A27" s="56"/>
      <c r="B27" s="57"/>
      <c r="C27" s="57"/>
      <c r="D27" s="57"/>
      <c r="E27" s="57"/>
      <c r="F27" s="58"/>
      <c r="G27" s="57"/>
      <c r="H27" s="59"/>
      <c r="I27" s="60"/>
    </row>
    <row r="28" spans="1:9" s="48" customFormat="1" ht="15" customHeight="1">
      <c r="A28" s="61">
        <v>6000</v>
      </c>
      <c r="B28" s="52"/>
      <c r="C28" s="52"/>
      <c r="D28" s="52"/>
      <c r="E28" s="52"/>
      <c r="F28" s="53"/>
      <c r="G28" s="52"/>
      <c r="H28" s="54"/>
      <c r="I28" s="55"/>
    </row>
    <row r="29" spans="1:9" s="48" customFormat="1" ht="15" customHeight="1">
      <c r="A29" s="56"/>
      <c r="B29" s="57"/>
      <c r="C29" s="57"/>
      <c r="D29" s="57"/>
      <c r="E29" s="57"/>
      <c r="F29" s="58"/>
      <c r="G29" s="57"/>
      <c r="H29" s="59"/>
      <c r="I29" s="60"/>
    </row>
    <row r="30" spans="1:9" s="48" customFormat="1" ht="15" customHeight="1">
      <c r="A30" s="61">
        <v>7000</v>
      </c>
      <c r="B30" s="52"/>
      <c r="C30" s="52"/>
      <c r="D30" s="52"/>
      <c r="E30" s="52"/>
      <c r="F30" s="53"/>
      <c r="G30" s="52"/>
      <c r="H30" s="54"/>
      <c r="I30" s="55"/>
    </row>
    <row r="31" spans="1:9" s="48" customFormat="1" ht="15" customHeight="1">
      <c r="A31" s="56"/>
      <c r="B31" s="57"/>
      <c r="C31" s="57"/>
      <c r="D31" s="57"/>
      <c r="E31" s="57"/>
      <c r="F31" s="58"/>
      <c r="G31" s="57"/>
      <c r="H31" s="59"/>
      <c r="I31" s="60"/>
    </row>
    <row r="32" spans="1:9" s="48" customFormat="1" ht="45" customHeight="1">
      <c r="A32" s="69" t="s">
        <v>65</v>
      </c>
      <c r="B32" s="228">
        <f>+B18+B9</f>
        <v>114131.57</v>
      </c>
      <c r="C32" s="228">
        <f t="shared" ref="C32:E32" si="1">+C18+C9</f>
        <v>114131.57</v>
      </c>
      <c r="D32" s="228">
        <f t="shared" si="1"/>
        <v>114131.57</v>
      </c>
      <c r="E32" s="228">
        <f t="shared" si="1"/>
        <v>114131.57</v>
      </c>
      <c r="F32" s="70"/>
      <c r="G32" s="70"/>
      <c r="H32" s="71"/>
      <c r="I32" s="66"/>
    </row>
    <row r="33" spans="1:9">
      <c r="A33" s="72"/>
    </row>
    <row r="34" spans="1:9">
      <c r="A34" s="73"/>
      <c r="G34" s="74"/>
      <c r="H34" s="74"/>
      <c r="I34" s="74"/>
    </row>
    <row r="35" spans="1:9">
      <c r="A35" s="75"/>
      <c r="G35" s="76"/>
      <c r="H35" s="76"/>
      <c r="I35" s="76"/>
    </row>
  </sheetData>
  <mergeCells count="33">
    <mergeCell ref="F16:F17"/>
    <mergeCell ref="G16:G17"/>
    <mergeCell ref="F10:F11"/>
    <mergeCell ref="G10:G11"/>
    <mergeCell ref="F12:F13"/>
    <mergeCell ref="G12:G13"/>
    <mergeCell ref="F14:F15"/>
    <mergeCell ref="G14:G15"/>
    <mergeCell ref="B16:B17"/>
    <mergeCell ref="C16:C17"/>
    <mergeCell ref="D16:D17"/>
    <mergeCell ref="E16:E17"/>
    <mergeCell ref="B12:B13"/>
    <mergeCell ref="C12:C13"/>
    <mergeCell ref="D12:D13"/>
    <mergeCell ref="E12:E13"/>
    <mergeCell ref="B14:B15"/>
    <mergeCell ref="C14:C15"/>
    <mergeCell ref="D14:D15"/>
    <mergeCell ref="E14:E15"/>
    <mergeCell ref="H10:I10"/>
    <mergeCell ref="H11:I11"/>
    <mergeCell ref="A2:I2"/>
    <mergeCell ref="A4:I4"/>
    <mergeCell ref="A5:I5"/>
    <mergeCell ref="A6:A7"/>
    <mergeCell ref="B6:E6"/>
    <mergeCell ref="H6:I6"/>
    <mergeCell ref="H7:I7"/>
    <mergeCell ref="B10:B11"/>
    <mergeCell ref="C10:C11"/>
    <mergeCell ref="D10:D11"/>
    <mergeCell ref="E10:E11"/>
  </mergeCells>
  <printOptions horizontalCentered="1" verticalCentered="1"/>
  <pageMargins left="0.59055118110236227" right="0.59055118110236227" top="0.74803149606299213" bottom="0.35433070866141736" header="0.19685039370078741" footer="0.19685039370078741"/>
  <pageSetup scale="80" orientation="landscape" r:id="rId1"/>
  <headerFooter scaleWithDoc="0" alignWithMargins="0">
    <oddHeader>&amp;C&amp;G</oddHeader>
    <oddFooter xml:space="preserve">&amp;C&amp;G&amp;R
</oddFooter>
  </headerFooter>
  <ignoredErrors>
    <ignoredError sqref="A8:G8"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O37"/>
  <sheetViews>
    <sheetView showGridLines="0" topLeftCell="A15" zoomScaleSheetLayoutView="90" workbookViewId="0">
      <selection activeCell="M13" sqref="M13"/>
    </sheetView>
  </sheetViews>
  <sheetFormatPr baseColWidth="10" defaultColWidth="11.42578125" defaultRowHeight="13.5"/>
  <cols>
    <col min="1" max="1" width="3.140625" style="7" customWidth="1"/>
    <col min="2" max="3" width="4" style="7" customWidth="1"/>
    <col min="4" max="4" width="4.85546875" style="7" customWidth="1"/>
    <col min="5" max="5" width="43.140625" style="7" customWidth="1"/>
    <col min="6" max="6" width="8" style="7" customWidth="1"/>
    <col min="7" max="7" width="12.5703125" style="7" customWidth="1"/>
    <col min="8" max="8" width="10.85546875" style="7" customWidth="1"/>
    <col min="9" max="9" width="6.7109375" style="197" customWidth="1"/>
    <col min="10" max="11" width="12.7109375" style="7" customWidth="1"/>
    <col min="12" max="12" width="13.5703125" style="7" customWidth="1"/>
    <col min="13" max="13" width="13.85546875" style="7" customWidth="1"/>
    <col min="14" max="14" width="9.140625" style="197" customWidth="1"/>
    <col min="15" max="15" width="6.7109375" style="197" customWidth="1"/>
    <col min="16" max="16384" width="11.42578125" style="7"/>
  </cols>
  <sheetData>
    <row r="1" spans="1:15" ht="8.25" customHeight="1"/>
    <row r="2" spans="1:15" ht="33.75" customHeight="1">
      <c r="A2" s="381" t="s">
        <v>66</v>
      </c>
      <c r="B2" s="382"/>
      <c r="C2" s="382"/>
      <c r="D2" s="382"/>
      <c r="E2" s="382"/>
      <c r="F2" s="382"/>
      <c r="G2" s="382"/>
      <c r="H2" s="382"/>
      <c r="I2" s="382"/>
      <c r="J2" s="382"/>
      <c r="K2" s="382"/>
      <c r="L2" s="382"/>
      <c r="M2" s="382"/>
      <c r="N2" s="382"/>
      <c r="O2" s="383"/>
    </row>
    <row r="3" spans="1:15" ht="6" customHeight="1">
      <c r="A3" s="29"/>
      <c r="B3" s="30"/>
      <c r="C3" s="30"/>
      <c r="D3" s="30"/>
      <c r="E3" s="30"/>
      <c r="F3" s="30"/>
      <c r="G3" s="30"/>
      <c r="H3" s="30"/>
      <c r="I3" s="198"/>
      <c r="J3" s="30"/>
      <c r="K3" s="30"/>
      <c r="L3" s="30"/>
      <c r="M3" s="30"/>
      <c r="N3" s="198"/>
      <c r="O3" s="205"/>
    </row>
    <row r="4" spans="1:15" ht="20.100000000000001" customHeight="1">
      <c r="A4" s="9" t="s">
        <v>219</v>
      </c>
      <c r="B4" s="10"/>
      <c r="C4" s="10"/>
      <c r="D4" s="10"/>
      <c r="E4" s="10"/>
      <c r="F4" s="10"/>
      <c r="G4" s="10"/>
      <c r="H4" s="10"/>
      <c r="I4" s="199"/>
      <c r="J4" s="10"/>
      <c r="K4" s="10"/>
      <c r="L4" s="10"/>
      <c r="M4" s="10"/>
      <c r="N4" s="199"/>
      <c r="O4" s="206"/>
    </row>
    <row r="5" spans="1:15" ht="20.100000000000001" customHeight="1">
      <c r="A5" s="9" t="s">
        <v>97</v>
      </c>
      <c r="B5" s="12"/>
      <c r="C5" s="12"/>
      <c r="D5" s="12"/>
      <c r="E5" s="12"/>
      <c r="F5" s="12"/>
      <c r="G5" s="12"/>
      <c r="H5" s="12"/>
      <c r="I5" s="200"/>
      <c r="J5" s="12"/>
      <c r="K5" s="12"/>
      <c r="L5" s="12"/>
      <c r="M5" s="12"/>
      <c r="N5" s="200"/>
      <c r="O5" s="207"/>
    </row>
    <row r="6" spans="1:15" ht="15" customHeight="1">
      <c r="A6" s="386" t="s">
        <v>67</v>
      </c>
      <c r="B6" s="386" t="s">
        <v>68</v>
      </c>
      <c r="C6" s="386" t="s">
        <v>69</v>
      </c>
      <c r="D6" s="386" t="s">
        <v>70</v>
      </c>
      <c r="E6" s="386" t="s">
        <v>71</v>
      </c>
      <c r="F6" s="386" t="s">
        <v>72</v>
      </c>
      <c r="G6" s="14" t="s">
        <v>73</v>
      </c>
      <c r="H6" s="14"/>
      <c r="I6" s="201"/>
      <c r="J6" s="14"/>
      <c r="K6" s="14"/>
      <c r="L6" s="14"/>
      <c r="M6" s="14"/>
      <c r="N6" s="201"/>
      <c r="O6" s="208"/>
    </row>
    <row r="7" spans="1:15" ht="26.45" customHeight="1">
      <c r="A7" s="387"/>
      <c r="B7" s="387"/>
      <c r="C7" s="387"/>
      <c r="D7" s="390"/>
      <c r="E7" s="387"/>
      <c r="F7" s="387"/>
      <c r="G7" s="15" t="s">
        <v>18</v>
      </c>
      <c r="H7" s="16"/>
      <c r="I7" s="384" t="s">
        <v>74</v>
      </c>
      <c r="J7" s="15" t="s">
        <v>75</v>
      </c>
      <c r="K7" s="17"/>
      <c r="L7" s="17"/>
      <c r="M7" s="17"/>
      <c r="N7" s="384" t="s">
        <v>76</v>
      </c>
      <c r="O7" s="384" t="s">
        <v>77</v>
      </c>
    </row>
    <row r="8" spans="1:15" ht="39" customHeight="1">
      <c r="A8" s="388"/>
      <c r="B8" s="388"/>
      <c r="C8" s="388"/>
      <c r="D8" s="391"/>
      <c r="E8" s="388"/>
      <c r="F8" s="388"/>
      <c r="G8" s="18" t="s">
        <v>78</v>
      </c>
      <c r="H8" s="18" t="s">
        <v>79</v>
      </c>
      <c r="I8" s="385"/>
      <c r="J8" s="18" t="s">
        <v>80</v>
      </c>
      <c r="K8" s="18" t="s">
        <v>81</v>
      </c>
      <c r="L8" s="18" t="s">
        <v>82</v>
      </c>
      <c r="M8" s="18" t="s">
        <v>83</v>
      </c>
      <c r="N8" s="385"/>
      <c r="O8" s="389"/>
    </row>
    <row r="9" spans="1:15" s="81" customFormat="1">
      <c r="A9" s="78"/>
      <c r="B9" s="78"/>
      <c r="C9" s="78"/>
      <c r="D9" s="78"/>
      <c r="E9" s="79"/>
      <c r="F9" s="80"/>
      <c r="G9" s="80"/>
      <c r="H9" s="80"/>
      <c r="I9" s="202"/>
      <c r="J9" s="80"/>
      <c r="K9" s="80"/>
      <c r="L9" s="80"/>
      <c r="M9" s="80"/>
      <c r="N9" s="202"/>
      <c r="O9" s="202"/>
    </row>
    <row r="10" spans="1:15" s="81" customFormat="1" ht="13.5" customHeight="1">
      <c r="A10" s="80"/>
      <c r="B10" s="80"/>
      <c r="C10" s="80"/>
      <c r="D10" s="80"/>
      <c r="E10" s="82"/>
      <c r="F10" s="78"/>
      <c r="G10" s="83"/>
      <c r="H10" s="83"/>
      <c r="I10" s="203"/>
      <c r="J10" s="85"/>
      <c r="K10" s="85"/>
      <c r="L10" s="85"/>
      <c r="M10" s="85"/>
      <c r="N10" s="203"/>
      <c r="O10" s="203"/>
    </row>
    <row r="11" spans="1:15" s="81" customFormat="1">
      <c r="A11" s="190">
        <v>13</v>
      </c>
      <c r="B11" s="190"/>
      <c r="C11" s="190"/>
      <c r="D11" s="190"/>
      <c r="E11" s="191"/>
      <c r="F11" s="78"/>
      <c r="G11" s="83"/>
      <c r="H11" s="83"/>
      <c r="I11" s="203"/>
      <c r="J11" s="85"/>
      <c r="K11" s="85"/>
      <c r="L11" s="85"/>
      <c r="M11" s="85"/>
      <c r="N11" s="203"/>
      <c r="O11" s="203"/>
    </row>
    <row r="12" spans="1:15" s="81" customFormat="1" ht="13.5" customHeight="1">
      <c r="A12" s="190"/>
      <c r="B12" s="190">
        <v>2</v>
      </c>
      <c r="C12" s="190"/>
      <c r="D12" s="190"/>
      <c r="E12" s="191"/>
      <c r="F12" s="78"/>
      <c r="G12" s="83"/>
      <c r="H12" s="83"/>
      <c r="I12" s="203"/>
      <c r="J12" s="85"/>
      <c r="K12" s="85"/>
      <c r="L12" s="85"/>
      <c r="M12" s="85"/>
      <c r="N12" s="203"/>
      <c r="O12" s="203"/>
    </row>
    <row r="13" spans="1:15" s="81" customFormat="1" ht="24">
      <c r="A13" s="190"/>
      <c r="B13" s="190"/>
      <c r="C13" s="190">
        <v>301</v>
      </c>
      <c r="D13" s="190"/>
      <c r="E13" s="192" t="s">
        <v>209</v>
      </c>
      <c r="F13" s="192" t="s">
        <v>210</v>
      </c>
      <c r="G13" s="209">
        <v>2</v>
      </c>
      <c r="H13" s="209">
        <v>2</v>
      </c>
      <c r="I13" s="202">
        <f>+H13/G13</f>
        <v>1</v>
      </c>
      <c r="J13" s="193">
        <v>27411.57</v>
      </c>
      <c r="K13" s="193">
        <v>27411.57</v>
      </c>
      <c r="L13" s="193">
        <v>27411.57</v>
      </c>
      <c r="M13" s="193">
        <v>27411.57</v>
      </c>
      <c r="N13" s="202">
        <f>+K13/J13</f>
        <v>1</v>
      </c>
      <c r="O13" s="202">
        <f>+I13/N13</f>
        <v>1</v>
      </c>
    </row>
    <row r="14" spans="1:15" s="81" customFormat="1">
      <c r="A14" s="190"/>
      <c r="B14" s="190"/>
      <c r="C14" s="190"/>
      <c r="E14" s="192"/>
      <c r="F14" s="192"/>
      <c r="G14" s="209"/>
      <c r="H14" s="209"/>
      <c r="I14" s="202"/>
      <c r="J14" s="193"/>
      <c r="K14" s="193"/>
      <c r="L14" s="193"/>
      <c r="M14" s="193"/>
      <c r="N14" s="202"/>
      <c r="O14" s="202"/>
    </row>
    <row r="15" spans="1:15" s="81" customFormat="1">
      <c r="A15" s="190">
        <v>13</v>
      </c>
      <c r="B15" s="190"/>
      <c r="C15" s="190"/>
      <c r="D15" s="190"/>
      <c r="E15" s="191"/>
      <c r="F15" s="191"/>
      <c r="G15" s="210"/>
      <c r="H15" s="210"/>
      <c r="I15" s="203"/>
      <c r="J15" s="85"/>
      <c r="K15" s="85"/>
      <c r="L15" s="85"/>
      <c r="M15" s="85"/>
      <c r="N15" s="202"/>
      <c r="O15" s="203"/>
    </row>
    <row r="16" spans="1:15" s="81" customFormat="1">
      <c r="A16" s="190"/>
      <c r="B16" s="190">
        <v>5</v>
      </c>
      <c r="C16" s="190"/>
      <c r="D16" s="190"/>
      <c r="E16" s="191"/>
      <c r="F16" s="191"/>
      <c r="G16" s="210"/>
      <c r="H16" s="210"/>
      <c r="I16" s="203"/>
      <c r="J16" s="85"/>
      <c r="K16" s="85"/>
      <c r="L16" s="85"/>
      <c r="M16" s="85"/>
      <c r="N16" s="202"/>
      <c r="O16" s="203"/>
    </row>
    <row r="17" spans="1:15" s="81" customFormat="1">
      <c r="A17" s="86"/>
      <c r="B17" s="86"/>
      <c r="C17" s="190">
        <v>489</v>
      </c>
      <c r="D17" s="190"/>
      <c r="E17" s="192" t="s">
        <v>211</v>
      </c>
      <c r="F17" s="192" t="s">
        <v>210</v>
      </c>
      <c r="G17" s="210">
        <v>0</v>
      </c>
      <c r="H17" s="210">
        <v>0</v>
      </c>
      <c r="I17" s="203">
        <v>0</v>
      </c>
      <c r="J17" s="194">
        <v>0</v>
      </c>
      <c r="K17" s="194">
        <v>0</v>
      </c>
      <c r="L17" s="194">
        <v>0</v>
      </c>
      <c r="M17" s="194">
        <v>0</v>
      </c>
      <c r="N17" s="202">
        <v>0</v>
      </c>
      <c r="O17" s="203">
        <v>0</v>
      </c>
    </row>
    <row r="18" spans="1:15" s="81" customFormat="1" ht="24">
      <c r="A18" s="86"/>
      <c r="B18" s="86"/>
      <c r="C18" s="86"/>
      <c r="D18" s="190" t="s">
        <v>212</v>
      </c>
      <c r="E18" s="192"/>
      <c r="F18" s="192"/>
      <c r="G18" s="210"/>
      <c r="H18" s="210"/>
      <c r="I18" s="203"/>
      <c r="J18" s="194"/>
      <c r="K18" s="194"/>
      <c r="L18" s="194"/>
      <c r="M18" s="194"/>
      <c r="N18" s="202"/>
      <c r="O18" s="203"/>
    </row>
    <row r="19" spans="1:15" s="81" customFormat="1">
      <c r="A19" s="86"/>
      <c r="B19" s="86"/>
      <c r="C19" s="86"/>
      <c r="E19" s="191"/>
      <c r="F19" s="192"/>
      <c r="G19" s="210"/>
      <c r="H19" s="210"/>
      <c r="I19" s="203"/>
      <c r="J19" s="194"/>
      <c r="K19" s="194"/>
      <c r="L19" s="194"/>
      <c r="M19" s="194"/>
      <c r="N19" s="202"/>
      <c r="O19" s="203"/>
    </row>
    <row r="20" spans="1:15" s="81" customFormat="1">
      <c r="A20" s="190">
        <v>13</v>
      </c>
      <c r="B20" s="190"/>
      <c r="C20" s="190"/>
      <c r="D20" s="190"/>
      <c r="E20" s="191"/>
      <c r="G20" s="210"/>
      <c r="H20" s="210"/>
      <c r="I20" s="203"/>
      <c r="J20" s="85"/>
      <c r="K20" s="85"/>
      <c r="L20" s="85"/>
      <c r="M20" s="85"/>
      <c r="N20" s="202"/>
      <c r="O20" s="203"/>
    </row>
    <row r="21" spans="1:15" s="81" customFormat="1">
      <c r="A21" s="86"/>
      <c r="B21" s="190">
        <v>13</v>
      </c>
      <c r="C21" s="190"/>
      <c r="D21" s="190"/>
      <c r="E21" s="191"/>
      <c r="G21" s="210"/>
      <c r="H21" s="210"/>
      <c r="I21" s="203"/>
      <c r="J21" s="85"/>
      <c r="K21" s="85"/>
      <c r="L21" s="85"/>
      <c r="M21" s="85"/>
      <c r="N21" s="202"/>
      <c r="O21" s="203"/>
    </row>
    <row r="22" spans="1:15" s="81" customFormat="1">
      <c r="A22" s="86"/>
      <c r="B22" s="190"/>
      <c r="C22" s="190">
        <v>552</v>
      </c>
      <c r="D22" s="190"/>
      <c r="E22" s="192" t="s">
        <v>213</v>
      </c>
      <c r="F22" s="192" t="s">
        <v>113</v>
      </c>
      <c r="G22" s="210">
        <v>18</v>
      </c>
      <c r="H22" s="210">
        <v>18</v>
      </c>
      <c r="I22" s="203">
        <f>+G22/H22</f>
        <v>1</v>
      </c>
      <c r="J22" s="85">
        <v>86720</v>
      </c>
      <c r="K22" s="85">
        <v>86720</v>
      </c>
      <c r="L22" s="85">
        <v>86720</v>
      </c>
      <c r="M22" s="85">
        <v>86720</v>
      </c>
      <c r="N22" s="202">
        <f>+K22/J22</f>
        <v>1</v>
      </c>
      <c r="O22" s="203">
        <f>+I22/N22</f>
        <v>1</v>
      </c>
    </row>
    <row r="23" spans="1:15" s="81" customFormat="1" ht="24">
      <c r="A23" s="86"/>
      <c r="B23" s="190"/>
      <c r="C23" s="190"/>
      <c r="D23" s="190" t="s">
        <v>212</v>
      </c>
      <c r="E23" s="192"/>
      <c r="G23" s="84"/>
      <c r="H23" s="84"/>
      <c r="I23" s="203"/>
      <c r="J23" s="85"/>
      <c r="K23" s="85"/>
      <c r="L23" s="85"/>
      <c r="M23" s="85"/>
      <c r="N23" s="202"/>
      <c r="O23" s="203"/>
    </row>
    <row r="24" spans="1:15" s="81" customFormat="1">
      <c r="A24" s="86"/>
      <c r="B24" s="86"/>
      <c r="C24" s="190">
        <v>553</v>
      </c>
      <c r="D24" s="190"/>
      <c r="E24" s="192" t="s">
        <v>214</v>
      </c>
      <c r="F24" s="192" t="s">
        <v>113</v>
      </c>
      <c r="G24" s="84">
        <v>0</v>
      </c>
      <c r="H24" s="84">
        <v>0</v>
      </c>
      <c r="I24" s="203">
        <v>0</v>
      </c>
      <c r="J24" s="194">
        <v>0</v>
      </c>
      <c r="K24" s="194">
        <v>0</v>
      </c>
      <c r="L24" s="194">
        <v>0</v>
      </c>
      <c r="M24" s="194">
        <v>0</v>
      </c>
      <c r="N24" s="202">
        <v>0</v>
      </c>
      <c r="O24" s="203">
        <v>0</v>
      </c>
    </row>
    <row r="25" spans="1:15" s="81" customFormat="1">
      <c r="A25" s="86"/>
      <c r="B25" s="86"/>
      <c r="C25" s="190"/>
      <c r="D25" s="190"/>
      <c r="E25" s="192"/>
      <c r="F25" s="192"/>
      <c r="G25" s="84"/>
      <c r="H25" s="84"/>
      <c r="I25" s="203"/>
      <c r="J25" s="194"/>
      <c r="K25" s="194"/>
      <c r="L25" s="194"/>
      <c r="M25" s="194"/>
      <c r="N25" s="202"/>
      <c r="O25" s="203"/>
    </row>
    <row r="26" spans="1:15" s="81" customFormat="1">
      <c r="A26" s="86"/>
      <c r="B26" s="86"/>
      <c r="C26" s="86"/>
      <c r="D26" s="86"/>
      <c r="E26" s="87"/>
      <c r="F26" s="86"/>
      <c r="G26" s="84"/>
      <c r="H26" s="84"/>
      <c r="I26" s="203"/>
      <c r="J26" s="85"/>
      <c r="K26" s="85"/>
      <c r="L26" s="85"/>
      <c r="M26" s="85"/>
      <c r="N26" s="203"/>
      <c r="O26" s="203"/>
    </row>
    <row r="27" spans="1:15" s="81" customFormat="1">
      <c r="A27" s="86"/>
      <c r="B27" s="86"/>
      <c r="C27" s="86"/>
      <c r="D27" s="86"/>
      <c r="E27" s="87"/>
      <c r="F27" s="88"/>
      <c r="G27" s="89"/>
      <c r="H27" s="84"/>
      <c r="I27" s="203"/>
      <c r="J27" s="85"/>
      <c r="K27" s="85"/>
      <c r="L27" s="85"/>
      <c r="M27" s="85"/>
      <c r="N27" s="203"/>
      <c r="O27" s="203"/>
    </row>
    <row r="28" spans="1:15" s="81" customFormat="1">
      <c r="A28" s="86"/>
      <c r="B28" s="86"/>
      <c r="C28" s="86"/>
      <c r="D28" s="86"/>
      <c r="E28" s="87"/>
      <c r="F28" s="86"/>
      <c r="G28" s="84"/>
      <c r="H28" s="84"/>
      <c r="I28" s="203"/>
      <c r="J28" s="85"/>
      <c r="K28" s="85"/>
      <c r="L28" s="85"/>
      <c r="M28" s="85"/>
      <c r="N28" s="203"/>
      <c r="O28" s="203"/>
    </row>
    <row r="29" spans="1:15" s="81" customFormat="1">
      <c r="A29" s="86"/>
      <c r="B29" s="86"/>
      <c r="C29" s="86"/>
      <c r="D29" s="86"/>
      <c r="E29" s="87"/>
      <c r="F29" s="86"/>
      <c r="G29" s="84"/>
      <c r="H29" s="84"/>
      <c r="I29" s="203"/>
      <c r="J29" s="85"/>
      <c r="K29" s="85"/>
      <c r="L29" s="85"/>
      <c r="M29" s="85"/>
      <c r="N29" s="203"/>
      <c r="O29" s="203"/>
    </row>
    <row r="30" spans="1:15" s="81" customFormat="1">
      <c r="A30" s="86"/>
      <c r="B30" s="86"/>
      <c r="C30" s="86"/>
      <c r="D30" s="86"/>
      <c r="E30" s="87"/>
      <c r="F30" s="86"/>
      <c r="G30" s="84"/>
      <c r="H30" s="84"/>
      <c r="I30" s="203"/>
      <c r="J30" s="85"/>
      <c r="K30" s="85"/>
      <c r="L30" s="85"/>
      <c r="M30" s="85"/>
      <c r="N30" s="203"/>
      <c r="O30" s="203"/>
    </row>
    <row r="31" spans="1:15" s="81" customFormat="1">
      <c r="A31" s="86"/>
      <c r="B31" s="86"/>
      <c r="C31" s="86"/>
      <c r="D31" s="86"/>
      <c r="E31" s="87"/>
      <c r="F31" s="86"/>
      <c r="G31" s="84"/>
      <c r="H31" s="84"/>
      <c r="I31" s="203"/>
      <c r="J31" s="85"/>
      <c r="K31" s="85"/>
      <c r="L31" s="85"/>
      <c r="M31" s="85"/>
      <c r="N31" s="203"/>
      <c r="O31" s="203"/>
    </row>
    <row r="32" spans="1:15" s="81" customFormat="1">
      <c r="A32" s="86"/>
      <c r="B32" s="86"/>
      <c r="C32" s="86"/>
      <c r="D32" s="86"/>
      <c r="E32" s="87"/>
      <c r="F32" s="86"/>
      <c r="G32" s="84"/>
      <c r="H32" s="84"/>
      <c r="I32" s="203"/>
      <c r="J32" s="85"/>
      <c r="K32" s="85"/>
      <c r="L32" s="85"/>
      <c r="M32" s="85"/>
      <c r="N32" s="203"/>
      <c r="O32" s="203"/>
    </row>
    <row r="33" spans="1:15" s="81" customFormat="1">
      <c r="A33" s="86"/>
      <c r="B33" s="86"/>
      <c r="C33" s="86"/>
      <c r="D33" s="86"/>
      <c r="E33" s="87"/>
      <c r="F33" s="86"/>
      <c r="G33" s="84"/>
      <c r="H33" s="84"/>
      <c r="I33" s="203"/>
      <c r="J33" s="85"/>
      <c r="K33" s="85"/>
      <c r="L33" s="85"/>
      <c r="M33" s="85"/>
      <c r="N33" s="203"/>
      <c r="O33" s="203"/>
    </row>
    <row r="34" spans="1:15" s="81" customFormat="1">
      <c r="A34" s="86"/>
      <c r="B34" s="86"/>
      <c r="C34" s="86"/>
      <c r="D34" s="86"/>
      <c r="E34" s="90" t="s">
        <v>84</v>
      </c>
      <c r="F34" s="86"/>
      <c r="G34" s="84"/>
      <c r="H34" s="84"/>
      <c r="I34" s="203"/>
      <c r="J34" s="229">
        <f>+SUM(J10:J33)</f>
        <v>114131.57</v>
      </c>
      <c r="K34" s="229">
        <f t="shared" ref="K34:M34" si="0">+SUM(K10:K33)</f>
        <v>114131.57</v>
      </c>
      <c r="L34" s="229">
        <f t="shared" si="0"/>
        <v>114131.57</v>
      </c>
      <c r="M34" s="229">
        <f t="shared" si="0"/>
        <v>114131.57</v>
      </c>
      <c r="N34" s="203"/>
      <c r="O34" s="203"/>
    </row>
    <row r="35" spans="1:15" s="81" customFormat="1">
      <c r="A35" s="91"/>
      <c r="B35" s="91"/>
      <c r="C35" s="91"/>
      <c r="D35" s="91"/>
      <c r="E35" s="92"/>
      <c r="F35" s="91"/>
      <c r="G35" s="93"/>
      <c r="H35" s="93"/>
      <c r="I35" s="204"/>
      <c r="J35" s="94"/>
      <c r="K35" s="94"/>
      <c r="L35" s="94"/>
      <c r="M35" s="94"/>
      <c r="N35" s="204"/>
      <c r="O35" s="204"/>
    </row>
    <row r="36" spans="1:15">
      <c r="A36" s="24"/>
    </row>
    <row r="37" spans="1:15">
      <c r="A37" s="24"/>
    </row>
  </sheetData>
  <mergeCells count="10">
    <mergeCell ref="A2:O2"/>
    <mergeCell ref="N7:N8"/>
    <mergeCell ref="I7:I8"/>
    <mergeCell ref="A6:A8"/>
    <mergeCell ref="C6:C8"/>
    <mergeCell ref="O7:O8"/>
    <mergeCell ref="F6:F8"/>
    <mergeCell ref="B6:B8"/>
    <mergeCell ref="D6:D8"/>
    <mergeCell ref="E6:E8"/>
  </mergeCells>
  <phoneticPr fontId="0" type="noConversion"/>
  <conditionalFormatting sqref="A5">
    <cfRule type="cellIs" dxfId="2" priority="1" stopIfTrue="1" operator="equal">
      <formula>"VAYA A LA HOJA INICIO Y SELECIONE EL PERIODO CORRESPONDIENTE A ESTE INFORME"</formula>
    </cfRule>
  </conditionalFormatting>
  <printOptions horizontalCentered="1" verticalCentered="1"/>
  <pageMargins left="0.59055118110236227" right="0.59055118110236227" top="0.15748031496062992" bottom="0.35433070866141736" header="0.19685039370078741" footer="0.19685039370078741"/>
  <pageSetup scale="80" orientation="landscape" r:id="rId1"/>
  <headerFooter scaleWithDoc="0" alignWithMargins="0">
    <oddHeader>&amp;C&amp;G</oddHeader>
    <oddFooter xml:space="preserve">&amp;C&amp;G&amp;R
</oddFooter>
  </headerFooter>
  <ignoredErrors>
    <ignoredError sqref="B10"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E36"/>
  <sheetViews>
    <sheetView showGridLines="0" zoomScaleSheetLayoutView="90" workbookViewId="0">
      <selection activeCell="D1" sqref="D1:D1048576"/>
    </sheetView>
  </sheetViews>
  <sheetFormatPr baseColWidth="10" defaultColWidth="11.42578125" defaultRowHeight="13.5"/>
  <cols>
    <col min="1" max="1" width="3.42578125" style="7" customWidth="1"/>
    <col min="2" max="3" width="4.5703125" style="7" customWidth="1"/>
    <col min="4" max="4" width="48.85546875" style="7" customWidth="1"/>
    <col min="5" max="5" width="94.85546875" style="7" customWidth="1"/>
    <col min="6" max="16384" width="11.42578125" style="7"/>
  </cols>
  <sheetData>
    <row r="1" spans="1:5" ht="18" customHeight="1">
      <c r="E1" s="8"/>
    </row>
    <row r="2" spans="1:5" ht="64.150000000000006" customHeight="1">
      <c r="A2" s="393" t="s">
        <v>85</v>
      </c>
      <c r="B2" s="394"/>
      <c r="C2" s="394"/>
      <c r="D2" s="394"/>
      <c r="E2" s="395"/>
    </row>
    <row r="3" spans="1:5" ht="20.100000000000001" customHeight="1">
      <c r="A3" s="9" t="s">
        <v>218</v>
      </c>
      <c r="B3" s="10"/>
      <c r="C3" s="10"/>
      <c r="D3" s="10"/>
      <c r="E3" s="11"/>
    </row>
    <row r="4" spans="1:5" ht="20.100000000000001" customHeight="1">
      <c r="A4" s="9" t="s">
        <v>97</v>
      </c>
      <c r="B4" s="12"/>
      <c r="C4" s="12"/>
      <c r="D4" s="12"/>
      <c r="E4" s="13"/>
    </row>
    <row r="5" spans="1:5" ht="58.5" customHeight="1">
      <c r="A5" s="97" t="s">
        <v>67</v>
      </c>
      <c r="B5" s="97" t="s">
        <v>68</v>
      </c>
      <c r="C5" s="97" t="s">
        <v>69</v>
      </c>
      <c r="D5" s="97" t="s">
        <v>71</v>
      </c>
      <c r="E5" s="95" t="s">
        <v>86</v>
      </c>
    </row>
    <row r="6" spans="1:5" ht="15" customHeight="1">
      <c r="A6" s="19"/>
      <c r="B6" s="19"/>
      <c r="C6" s="19"/>
      <c r="D6" s="19"/>
      <c r="E6" s="20"/>
    </row>
    <row r="7" spans="1:5" ht="15" customHeight="1">
      <c r="A7" s="80"/>
      <c r="B7" s="80"/>
      <c r="C7" s="80"/>
      <c r="D7" s="82"/>
      <c r="E7" s="78"/>
    </row>
    <row r="8" spans="1:5" ht="15" customHeight="1">
      <c r="A8" s="190">
        <v>13</v>
      </c>
      <c r="B8" s="190"/>
      <c r="C8" s="190"/>
      <c r="D8" s="191"/>
      <c r="E8" s="78"/>
    </row>
    <row r="9" spans="1:5" ht="15" customHeight="1">
      <c r="A9" s="190"/>
      <c r="B9" s="190">
        <v>2</v>
      </c>
      <c r="C9" s="190"/>
      <c r="D9" s="191"/>
      <c r="E9" s="78"/>
    </row>
    <row r="10" spans="1:5" ht="30.75" customHeight="1">
      <c r="A10" s="190"/>
      <c r="B10" s="190"/>
      <c r="C10" s="190">
        <v>301</v>
      </c>
      <c r="D10" s="192" t="s">
        <v>209</v>
      </c>
      <c r="E10" s="392" t="s">
        <v>220</v>
      </c>
    </row>
    <row r="11" spans="1:5" ht="32.25" customHeight="1">
      <c r="A11" s="190"/>
      <c r="B11" s="190"/>
      <c r="C11" s="190"/>
      <c r="D11" s="192"/>
      <c r="E11" s="392"/>
    </row>
    <row r="12" spans="1:5" ht="15" customHeight="1">
      <c r="A12" s="190">
        <v>13</v>
      </c>
      <c r="B12" s="190"/>
      <c r="C12" s="190"/>
      <c r="D12" s="191"/>
      <c r="E12" s="191"/>
    </row>
    <row r="13" spans="1:5" ht="15" customHeight="1">
      <c r="A13" s="190"/>
      <c r="B13" s="190">
        <v>5</v>
      </c>
      <c r="C13" s="190"/>
      <c r="D13" s="191"/>
      <c r="E13" s="392"/>
    </row>
    <row r="14" spans="1:5" ht="15" customHeight="1">
      <c r="A14" s="86"/>
      <c r="B14" s="86"/>
      <c r="C14" s="190">
        <v>489</v>
      </c>
      <c r="D14" s="192" t="s">
        <v>211</v>
      </c>
      <c r="E14" s="392" t="s">
        <v>220</v>
      </c>
    </row>
    <row r="15" spans="1:5" ht="15" customHeight="1">
      <c r="A15" s="86"/>
      <c r="B15" s="86"/>
      <c r="C15" s="86"/>
      <c r="D15" s="192"/>
      <c r="E15" s="392"/>
    </row>
    <row r="16" spans="1:5" ht="15" customHeight="1">
      <c r="A16" s="86"/>
      <c r="B16" s="86"/>
      <c r="C16" s="86"/>
      <c r="D16" s="191"/>
      <c r="E16" s="392"/>
    </row>
    <row r="17" spans="1:5" ht="15" customHeight="1">
      <c r="A17" s="190">
        <v>13</v>
      </c>
      <c r="B17" s="190"/>
      <c r="C17" s="190"/>
      <c r="D17" s="191"/>
      <c r="E17" s="392"/>
    </row>
    <row r="18" spans="1:5" ht="15" customHeight="1">
      <c r="A18" s="86"/>
      <c r="B18" s="190">
        <v>13</v>
      </c>
      <c r="C18" s="190"/>
      <c r="D18" s="191"/>
      <c r="E18" s="392"/>
    </row>
    <row r="19" spans="1:5" ht="15" customHeight="1">
      <c r="A19" s="86"/>
      <c r="B19" s="190"/>
      <c r="C19" s="190">
        <v>552</v>
      </c>
      <c r="D19" s="192" t="s">
        <v>213</v>
      </c>
      <c r="E19" s="392" t="s">
        <v>220</v>
      </c>
    </row>
    <row r="20" spans="1:5" ht="15" customHeight="1">
      <c r="A20" s="86"/>
      <c r="B20" s="190"/>
      <c r="C20" s="190"/>
      <c r="D20" s="192"/>
      <c r="E20" s="392"/>
    </row>
    <row r="21" spans="1:5" ht="15" customHeight="1">
      <c r="A21" s="86"/>
      <c r="B21" s="86"/>
      <c r="C21" s="190">
        <v>553</v>
      </c>
      <c r="D21" s="192" t="s">
        <v>214</v>
      </c>
      <c r="E21" s="392" t="s">
        <v>220</v>
      </c>
    </row>
    <row r="22" spans="1:5" ht="15" customHeight="1">
      <c r="A22" s="86"/>
      <c r="B22" s="86"/>
      <c r="C22" s="190"/>
      <c r="D22" s="192"/>
      <c r="E22" s="392"/>
    </row>
    <row r="23" spans="1:5" ht="15" customHeight="1">
      <c r="A23" s="86"/>
      <c r="B23" s="86"/>
      <c r="C23" s="86"/>
      <c r="D23" s="87"/>
      <c r="E23" s="392"/>
    </row>
    <row r="24" spans="1:5" ht="15" customHeight="1">
      <c r="A24" s="86"/>
      <c r="B24" s="86"/>
      <c r="C24" s="86"/>
      <c r="D24" s="87"/>
      <c r="E24" s="392"/>
    </row>
    <row r="25" spans="1:5" ht="15" customHeight="1">
      <c r="A25" s="21"/>
      <c r="B25" s="21"/>
      <c r="C25" s="21"/>
      <c r="D25" s="21"/>
      <c r="E25" s="392"/>
    </row>
    <row r="26" spans="1:5" ht="15" customHeight="1">
      <c r="A26" s="21"/>
      <c r="B26" s="21"/>
      <c r="C26" s="21"/>
      <c r="D26" s="25"/>
      <c r="E26" s="392"/>
    </row>
    <row r="27" spans="1:5" ht="15" customHeight="1">
      <c r="A27" s="21"/>
      <c r="B27" s="21"/>
      <c r="C27" s="21"/>
      <c r="D27" s="22"/>
    </row>
    <row r="28" spans="1:5" ht="15" customHeight="1">
      <c r="A28" s="21"/>
      <c r="B28" s="21"/>
      <c r="C28" s="21"/>
      <c r="D28" s="21"/>
      <c r="E28" s="21"/>
    </row>
    <row r="29" spans="1:5" ht="15" customHeight="1">
      <c r="A29" s="21"/>
      <c r="B29" s="21"/>
      <c r="C29" s="21"/>
      <c r="D29" s="21"/>
      <c r="E29" s="21"/>
    </row>
    <row r="30" spans="1:5" ht="15" customHeight="1">
      <c r="A30" s="21"/>
      <c r="B30" s="21"/>
      <c r="C30" s="21"/>
      <c r="D30" s="21"/>
      <c r="E30" s="21"/>
    </row>
    <row r="31" spans="1:5" ht="15" customHeight="1">
      <c r="A31" s="21"/>
      <c r="B31" s="21"/>
      <c r="C31" s="21"/>
      <c r="D31" s="21"/>
      <c r="E31" s="21"/>
    </row>
    <row r="32" spans="1:5" ht="15" customHeight="1">
      <c r="A32" s="21"/>
      <c r="B32" s="21"/>
      <c r="C32" s="21"/>
      <c r="D32" s="21"/>
      <c r="E32" s="21"/>
    </row>
    <row r="33" spans="1:5" ht="15" customHeight="1">
      <c r="A33" s="21"/>
      <c r="B33" s="21"/>
      <c r="C33" s="21"/>
      <c r="D33" s="21"/>
      <c r="E33" s="21"/>
    </row>
    <row r="34" spans="1:5" ht="15" customHeight="1">
      <c r="A34" s="23"/>
      <c r="B34" s="23"/>
      <c r="C34" s="23"/>
      <c r="D34" s="23"/>
      <c r="E34" s="23"/>
    </row>
    <row r="35" spans="1:5">
      <c r="A35" s="24"/>
    </row>
    <row r="36" spans="1:5">
      <c r="A36" s="24"/>
    </row>
  </sheetData>
  <mergeCells count="9">
    <mergeCell ref="E19:E20"/>
    <mergeCell ref="E21:E22"/>
    <mergeCell ref="E23:E24"/>
    <mergeCell ref="E25:E26"/>
    <mergeCell ref="A2:E2"/>
    <mergeCell ref="E10:E11"/>
    <mergeCell ref="E13:E14"/>
    <mergeCell ref="E15:E16"/>
    <mergeCell ref="E17:E18"/>
  </mergeCells>
  <phoneticPr fontId="0" type="noConversion"/>
  <conditionalFormatting sqref="A4">
    <cfRule type="cellIs" dxfId="1" priority="1" stopIfTrue="1" operator="equal">
      <formula>"VAYA A LA HOJA INICIO Y SELECIONE EL PERIODO CORRESPONDIENTE A ESTE INFORME"</formula>
    </cfRule>
  </conditionalFormatting>
  <printOptions horizontalCentered="1" verticalCentered="1"/>
  <pageMargins left="0.59055118110236227" right="0.59055118110236227" top="0.74803149606299213" bottom="0.55118110236220474" header="0.19685039370078741" footer="0.19685039370078741"/>
  <pageSetup scale="80" orientation="landscape" r:id="rId1"/>
  <headerFooter scaleWithDoc="0" alignWithMargins="0">
    <oddHeader>&amp;C&amp;G</oddHeader>
    <oddFooter xml:space="preserve">&amp;C&amp;G&amp;R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R80"/>
  <sheetViews>
    <sheetView showGridLines="0" view="pageBreakPreview" zoomScale="90" zoomScaleNormal="90" zoomScaleSheetLayoutView="90" workbookViewId="0">
      <selection activeCell="B32" sqref="B32:B33"/>
    </sheetView>
  </sheetViews>
  <sheetFormatPr baseColWidth="10" defaultColWidth="11.5703125" defaultRowHeight="13.5"/>
  <cols>
    <col min="1" max="1" width="6" style="7" customWidth="1"/>
    <col min="2" max="2" width="77.28515625" style="7" customWidth="1"/>
    <col min="3" max="4" width="25.7109375" style="7" customWidth="1"/>
    <col min="5" max="5" width="19.28515625" style="7" customWidth="1"/>
    <col min="6" max="6" width="25.7109375" style="132" hidden="1" customWidth="1"/>
    <col min="7" max="7" width="11.28515625" style="7" hidden="1" customWidth="1"/>
    <col min="8" max="8" width="9.28515625" style="7" hidden="1" customWidth="1"/>
    <col min="9" max="12" width="11.5703125" style="7" hidden="1" customWidth="1"/>
    <col min="13" max="13" width="18.28515625" style="7" hidden="1" customWidth="1"/>
    <col min="14" max="15" width="0" style="7" hidden="1" customWidth="1"/>
    <col min="16" max="16" width="11.5703125" style="7"/>
    <col min="17" max="18" width="0" style="7" hidden="1" customWidth="1"/>
    <col min="19" max="16384" width="11.5703125" style="7"/>
  </cols>
  <sheetData>
    <row r="4" spans="2:6" ht="9.75" customHeight="1"/>
    <row r="5" spans="2:6" ht="9.75" customHeight="1"/>
    <row r="6" spans="2:6" ht="3" customHeight="1"/>
    <row r="7" spans="2:6" ht="38.450000000000003" customHeight="1">
      <c r="B7" s="267" t="s">
        <v>87</v>
      </c>
      <c r="C7" s="268"/>
      <c r="D7" s="268"/>
      <c r="E7" s="269"/>
      <c r="F7" s="133"/>
    </row>
    <row r="8" spans="2:6" ht="6.75" customHeight="1">
      <c r="B8" s="121"/>
      <c r="C8" s="121"/>
      <c r="D8" s="121"/>
      <c r="E8" s="121"/>
      <c r="F8" s="134"/>
    </row>
    <row r="9" spans="2:6" ht="17.25" customHeight="1">
      <c r="B9" s="104" t="s">
        <v>219</v>
      </c>
      <c r="C9" s="122"/>
      <c r="D9" s="122"/>
      <c r="E9" s="123"/>
      <c r="F9" s="135"/>
    </row>
    <row r="10" spans="2:6" ht="17.25" customHeight="1">
      <c r="B10" s="104" t="s">
        <v>135</v>
      </c>
      <c r="C10" s="122"/>
      <c r="D10" s="122"/>
      <c r="E10" s="123"/>
      <c r="F10" s="135"/>
    </row>
    <row r="11" spans="2:6">
      <c r="B11" s="121"/>
      <c r="C11" s="121"/>
      <c r="D11" s="121"/>
      <c r="E11" s="121"/>
      <c r="F11" s="134"/>
    </row>
    <row r="12" spans="2:6">
      <c r="B12" s="257" t="s">
        <v>88</v>
      </c>
      <c r="C12" s="258"/>
      <c r="D12" s="258"/>
      <c r="E12" s="259"/>
      <c r="F12" s="136"/>
    </row>
    <row r="13" spans="2:6">
      <c r="B13" s="260"/>
      <c r="C13" s="261"/>
      <c r="D13" s="261"/>
      <c r="E13" s="262"/>
      <c r="F13" s="136"/>
    </row>
    <row r="14" spans="2:6" ht="13.5" customHeight="1">
      <c r="B14" s="257" t="s">
        <v>89</v>
      </c>
      <c r="C14" s="315" t="s">
        <v>90</v>
      </c>
      <c r="D14" s="317"/>
      <c r="E14" s="396" t="s">
        <v>32</v>
      </c>
      <c r="F14" s="137"/>
    </row>
    <row r="15" spans="2:6" ht="12" customHeight="1">
      <c r="B15" s="260"/>
      <c r="C15" s="138" t="s">
        <v>91</v>
      </c>
      <c r="D15" s="139" t="s">
        <v>92</v>
      </c>
      <c r="E15" s="397"/>
      <c r="F15" s="137"/>
    </row>
    <row r="16" spans="2:6" ht="22.5" customHeight="1">
      <c r="B16" s="140"/>
      <c r="C16" s="140"/>
      <c r="D16" s="141"/>
      <c r="E16" s="141"/>
      <c r="F16" s="137"/>
    </row>
    <row r="17" spans="2:18" ht="25.5" customHeight="1">
      <c r="B17" s="255" t="s">
        <v>93</v>
      </c>
      <c r="C17" s="142">
        <f>SUM(C19:C31)</f>
        <v>24</v>
      </c>
      <c r="D17" s="143">
        <f>SUM(D19:D31)</f>
        <v>19</v>
      </c>
      <c r="E17" s="144">
        <f>SUM(C17:D17)</f>
        <v>43</v>
      </c>
      <c r="F17" s="145"/>
      <c r="G17" s="146">
        <f>(100*C17)/E17</f>
        <v>55.813953488372093</v>
      </c>
      <c r="H17" s="146">
        <f>(100*D17)/E17</f>
        <v>44.186046511627907</v>
      </c>
      <c r="I17" s="147">
        <f>+G17+H17</f>
        <v>100</v>
      </c>
      <c r="M17" s="7">
        <f>C17*100</f>
        <v>2400</v>
      </c>
      <c r="N17" s="146">
        <f>M17/E17</f>
        <v>55.813953488372093</v>
      </c>
      <c r="Q17" s="146">
        <f>(C17*100)/43</f>
        <v>55.813953488372093</v>
      </c>
      <c r="R17" s="146">
        <f>(D17*100)/43</f>
        <v>44.186046511627907</v>
      </c>
    </row>
    <row r="18" spans="2:18" ht="25.5" customHeight="1">
      <c r="B18" s="256"/>
      <c r="C18" s="148" t="s">
        <v>136</v>
      </c>
      <c r="D18" s="148" t="s">
        <v>137</v>
      </c>
      <c r="E18" s="148" t="s">
        <v>138</v>
      </c>
      <c r="F18" s="149"/>
      <c r="K18" s="7">
        <f>(C17*100)/E17</f>
        <v>55.813953488372093</v>
      </c>
      <c r="L18" s="7">
        <f>(D17*100)/E17</f>
        <v>44.186046511627907</v>
      </c>
      <c r="M18" s="7">
        <f>D17*100</f>
        <v>1900</v>
      </c>
      <c r="N18" s="146">
        <f>M18/E17</f>
        <v>44.186046511627907</v>
      </c>
    </row>
    <row r="19" spans="2:18" ht="17.25" customHeight="1">
      <c r="B19" s="150" t="s">
        <v>139</v>
      </c>
      <c r="C19" s="151">
        <v>1</v>
      </c>
      <c r="D19" s="152"/>
      <c r="E19" s="153"/>
      <c r="F19" s="154"/>
    </row>
    <row r="20" spans="2:18" ht="17.25" customHeight="1">
      <c r="B20" s="155" t="s">
        <v>140</v>
      </c>
      <c r="C20" s="151">
        <v>1</v>
      </c>
      <c r="D20" s="152"/>
      <c r="E20" s="153"/>
      <c r="F20" s="154"/>
    </row>
    <row r="21" spans="2:18" ht="17.25" customHeight="1">
      <c r="B21" s="155" t="s">
        <v>141</v>
      </c>
      <c r="C21" s="151">
        <v>1</v>
      </c>
      <c r="D21" s="152"/>
      <c r="E21" s="153"/>
      <c r="F21" s="154"/>
    </row>
    <row r="22" spans="2:18" ht="17.25" customHeight="1">
      <c r="B22" s="155" t="s">
        <v>142</v>
      </c>
      <c r="C22" s="151"/>
      <c r="D22" s="152">
        <v>1</v>
      </c>
      <c r="E22" s="153"/>
      <c r="F22" s="154"/>
    </row>
    <row r="23" spans="2:18" ht="17.25" customHeight="1">
      <c r="B23" s="155" t="s">
        <v>143</v>
      </c>
      <c r="C23" s="151">
        <v>2</v>
      </c>
      <c r="D23" s="152"/>
      <c r="E23" s="153"/>
      <c r="F23" s="154"/>
    </row>
    <row r="24" spans="2:18" ht="17.25" customHeight="1">
      <c r="B24" s="156" t="s">
        <v>144</v>
      </c>
      <c r="C24" s="151">
        <v>6</v>
      </c>
      <c r="D24" s="152">
        <v>7</v>
      </c>
      <c r="E24" s="153"/>
      <c r="F24" s="154"/>
    </row>
    <row r="25" spans="2:18" ht="17.25" customHeight="1">
      <c r="B25" s="156" t="s">
        <v>145</v>
      </c>
      <c r="C25" s="151">
        <v>5</v>
      </c>
      <c r="D25" s="152">
        <v>3</v>
      </c>
      <c r="E25" s="153"/>
      <c r="F25" s="154"/>
    </row>
    <row r="26" spans="2:18" ht="17.25" customHeight="1">
      <c r="B26" s="157" t="s">
        <v>146</v>
      </c>
      <c r="C26" s="151">
        <v>1</v>
      </c>
      <c r="D26" s="152">
        <v>2</v>
      </c>
      <c r="E26" s="153"/>
      <c r="F26" s="154"/>
    </row>
    <row r="27" spans="2:18" ht="17.25" customHeight="1">
      <c r="B27" s="157" t="s">
        <v>147</v>
      </c>
      <c r="C27" s="151">
        <v>1</v>
      </c>
      <c r="D27" s="152">
        <v>1</v>
      </c>
      <c r="E27" s="153"/>
      <c r="F27" s="154"/>
    </row>
    <row r="28" spans="2:18" ht="17.25" customHeight="1">
      <c r="B28" s="157" t="s">
        <v>148</v>
      </c>
      <c r="C28" s="151">
        <v>1</v>
      </c>
      <c r="D28" s="152"/>
      <c r="E28" s="153"/>
      <c r="F28" s="154"/>
    </row>
    <row r="29" spans="2:18" ht="17.25" customHeight="1">
      <c r="B29" s="157" t="s">
        <v>149</v>
      </c>
      <c r="C29" s="151"/>
      <c r="D29" s="152">
        <v>1</v>
      </c>
      <c r="E29" s="153"/>
      <c r="F29" s="154"/>
    </row>
    <row r="30" spans="2:18" ht="17.25" customHeight="1">
      <c r="B30" s="157" t="s">
        <v>150</v>
      </c>
      <c r="C30" s="151">
        <v>5</v>
      </c>
      <c r="D30" s="152">
        <v>4</v>
      </c>
      <c r="E30" s="153"/>
      <c r="F30" s="154"/>
    </row>
    <row r="31" spans="2:18" ht="17.25" customHeight="1">
      <c r="B31" s="158"/>
      <c r="C31" s="151"/>
      <c r="D31" s="152"/>
      <c r="E31" s="153"/>
      <c r="F31" s="154"/>
    </row>
    <row r="32" spans="2:18" ht="17.25" customHeight="1">
      <c r="B32" s="255" t="s">
        <v>94</v>
      </c>
      <c r="C32" s="159">
        <f>SUM(C34:C70)</f>
        <v>43</v>
      </c>
      <c r="D32" s="159">
        <f>SUM(D34:D70)</f>
        <v>82</v>
      </c>
      <c r="E32" s="160">
        <f>SUM(C32:D32)</f>
        <v>125</v>
      </c>
      <c r="F32" s="161">
        <f>(100*C32)/E32</f>
        <v>34.4</v>
      </c>
      <c r="G32" s="161">
        <f>(100*D32)/E32</f>
        <v>65.599999999999994</v>
      </c>
      <c r="I32" s="161">
        <f>+G32+F32</f>
        <v>100</v>
      </c>
      <c r="M32" s="7">
        <f>C32*100</f>
        <v>4300</v>
      </c>
      <c r="N32" s="146">
        <f>M32/E32</f>
        <v>34.4</v>
      </c>
      <c r="Q32" s="146">
        <f>(C32*100)/125</f>
        <v>34.4</v>
      </c>
      <c r="R32" s="146">
        <f>(D32*100)/125</f>
        <v>65.599999999999994</v>
      </c>
    </row>
    <row r="33" spans="2:14" ht="17.25" customHeight="1">
      <c r="B33" s="256"/>
      <c r="C33" s="162" t="s">
        <v>151</v>
      </c>
      <c r="D33" s="162" t="s">
        <v>152</v>
      </c>
      <c r="E33" s="162" t="s">
        <v>138</v>
      </c>
      <c r="F33" s="163"/>
      <c r="G33" s="161"/>
      <c r="H33" s="161"/>
      <c r="I33" s="161"/>
      <c r="K33" s="7">
        <f>(C32*100)/E32</f>
        <v>34.4</v>
      </c>
      <c r="L33" s="7">
        <f>(D32*100)/E32</f>
        <v>65.599999999999994</v>
      </c>
      <c r="M33" s="7">
        <f>D32*100</f>
        <v>8200</v>
      </c>
      <c r="N33" s="146">
        <f>M33/E32</f>
        <v>65.599999999999994</v>
      </c>
    </row>
    <row r="34" spans="2:14" ht="19.5" customHeight="1">
      <c r="B34" s="164" t="s">
        <v>153</v>
      </c>
      <c r="C34" s="165">
        <v>2</v>
      </c>
      <c r="D34" s="166">
        <v>11</v>
      </c>
      <c r="E34" s="167"/>
      <c r="F34" s="168"/>
    </row>
    <row r="35" spans="2:14" ht="19.5" customHeight="1">
      <c r="B35" s="169" t="s">
        <v>154</v>
      </c>
      <c r="C35" s="165">
        <v>1</v>
      </c>
      <c r="D35" s="166"/>
      <c r="E35" s="167"/>
      <c r="F35" s="168"/>
    </row>
    <row r="36" spans="2:14" ht="19.5" customHeight="1">
      <c r="B36" s="169" t="s">
        <v>155</v>
      </c>
      <c r="C36" s="165"/>
      <c r="D36" s="166">
        <v>1</v>
      </c>
      <c r="E36" s="167"/>
      <c r="F36" s="168"/>
    </row>
    <row r="37" spans="2:14" ht="19.5" customHeight="1">
      <c r="B37" s="169" t="s">
        <v>156</v>
      </c>
      <c r="C37" s="165">
        <v>2</v>
      </c>
      <c r="D37" s="166"/>
      <c r="E37" s="167"/>
      <c r="F37" s="168"/>
    </row>
    <row r="38" spans="2:14" ht="19.5" customHeight="1">
      <c r="B38" s="169" t="s">
        <v>157</v>
      </c>
      <c r="C38" s="165">
        <v>2</v>
      </c>
      <c r="D38" s="166">
        <v>3</v>
      </c>
      <c r="E38" s="167"/>
      <c r="F38" s="168"/>
    </row>
    <row r="39" spans="2:14" ht="19.5" customHeight="1">
      <c r="B39" s="169" t="s">
        <v>158</v>
      </c>
      <c r="C39" s="165">
        <v>1</v>
      </c>
      <c r="D39" s="166"/>
      <c r="E39" s="167"/>
      <c r="F39" s="168"/>
    </row>
    <row r="40" spans="2:14" ht="19.5" customHeight="1">
      <c r="B40" s="169" t="s">
        <v>159</v>
      </c>
      <c r="C40" s="165">
        <v>1</v>
      </c>
      <c r="D40" s="166">
        <v>1</v>
      </c>
      <c r="E40" s="167"/>
      <c r="F40" s="168"/>
    </row>
    <row r="41" spans="2:14" ht="19.5" customHeight="1">
      <c r="B41" s="169" t="s">
        <v>160</v>
      </c>
      <c r="C41" s="165">
        <v>1</v>
      </c>
      <c r="D41" s="166">
        <v>2</v>
      </c>
      <c r="E41" s="167"/>
      <c r="F41" s="168"/>
    </row>
    <row r="42" spans="2:14" ht="19.5" customHeight="1">
      <c r="B42" s="169" t="s">
        <v>161</v>
      </c>
      <c r="C42" s="165">
        <v>1</v>
      </c>
      <c r="D42" s="166"/>
      <c r="E42" s="167"/>
      <c r="F42" s="168"/>
    </row>
    <row r="43" spans="2:14" ht="19.5" customHeight="1">
      <c r="B43" s="169" t="s">
        <v>162</v>
      </c>
      <c r="C43" s="165">
        <v>2</v>
      </c>
      <c r="D43" s="166"/>
      <c r="E43" s="167"/>
      <c r="F43" s="168"/>
    </row>
    <row r="44" spans="2:14" ht="19.5" customHeight="1">
      <c r="B44" s="169" t="s">
        <v>163</v>
      </c>
      <c r="C44" s="165">
        <v>1</v>
      </c>
      <c r="D44" s="166"/>
      <c r="E44" s="167"/>
      <c r="F44" s="168"/>
    </row>
    <row r="45" spans="2:14" ht="19.5" customHeight="1">
      <c r="B45" s="169" t="s">
        <v>164</v>
      </c>
      <c r="C45" s="165">
        <v>3</v>
      </c>
      <c r="D45" s="166">
        <v>2</v>
      </c>
      <c r="E45" s="167"/>
      <c r="F45" s="168"/>
    </row>
    <row r="46" spans="2:14" ht="19.5" customHeight="1">
      <c r="B46" s="169" t="s">
        <v>165</v>
      </c>
      <c r="C46" s="165"/>
      <c r="D46" s="166">
        <v>3</v>
      </c>
      <c r="E46" s="167"/>
      <c r="F46" s="168"/>
    </row>
    <row r="47" spans="2:14" ht="19.5" customHeight="1">
      <c r="B47" s="169" t="s">
        <v>166</v>
      </c>
      <c r="C47" s="165">
        <v>1</v>
      </c>
      <c r="D47" s="166"/>
      <c r="E47" s="167"/>
      <c r="F47" s="168"/>
    </row>
    <row r="48" spans="2:14" ht="19.5" customHeight="1">
      <c r="B48" s="169" t="s">
        <v>167</v>
      </c>
      <c r="C48" s="165">
        <v>4</v>
      </c>
      <c r="D48" s="166">
        <v>4</v>
      </c>
      <c r="E48" s="167"/>
      <c r="F48" s="168"/>
    </row>
    <row r="49" spans="2:6" ht="19.5" customHeight="1">
      <c r="B49" s="169" t="s">
        <v>168</v>
      </c>
      <c r="C49" s="165"/>
      <c r="D49" s="166">
        <v>1</v>
      </c>
      <c r="E49" s="167"/>
      <c r="F49" s="168"/>
    </row>
    <row r="50" spans="2:6" ht="19.5" customHeight="1">
      <c r="B50" s="169" t="s">
        <v>169</v>
      </c>
      <c r="C50" s="165"/>
      <c r="D50" s="166">
        <v>1</v>
      </c>
      <c r="E50" s="167"/>
      <c r="F50" s="168"/>
    </row>
    <row r="51" spans="2:6" ht="19.5" customHeight="1">
      <c r="B51" s="169" t="s">
        <v>170</v>
      </c>
      <c r="C51" s="165"/>
      <c r="D51" s="166">
        <v>7</v>
      </c>
      <c r="E51" s="167"/>
      <c r="F51" s="168"/>
    </row>
    <row r="52" spans="2:6" ht="19.5" customHeight="1">
      <c r="B52" s="169" t="s">
        <v>171</v>
      </c>
      <c r="C52" s="165"/>
      <c r="D52" s="166">
        <v>1</v>
      </c>
      <c r="E52" s="167"/>
      <c r="F52" s="168"/>
    </row>
    <row r="53" spans="2:6" ht="19.5" customHeight="1">
      <c r="B53" s="170" t="s">
        <v>172</v>
      </c>
      <c r="C53" s="171">
        <v>1</v>
      </c>
      <c r="D53" s="172">
        <v>2</v>
      </c>
      <c r="E53" s="173"/>
      <c r="F53" s="168"/>
    </row>
    <row r="54" spans="2:6" ht="19.5" customHeight="1">
      <c r="B54" s="169" t="s">
        <v>173</v>
      </c>
      <c r="C54" s="165"/>
      <c r="D54" s="166">
        <v>1</v>
      </c>
      <c r="E54" s="167"/>
      <c r="F54" s="168"/>
    </row>
    <row r="55" spans="2:6" ht="19.5" customHeight="1">
      <c r="B55" s="169" t="s">
        <v>174</v>
      </c>
      <c r="C55" s="165">
        <v>1</v>
      </c>
      <c r="D55" s="166"/>
      <c r="E55" s="167"/>
      <c r="F55" s="168"/>
    </row>
    <row r="56" spans="2:6" ht="19.5" customHeight="1">
      <c r="B56" s="169" t="s">
        <v>175</v>
      </c>
      <c r="C56" s="165">
        <v>1</v>
      </c>
      <c r="D56" s="166"/>
      <c r="E56" s="167"/>
      <c r="F56" s="168"/>
    </row>
    <row r="57" spans="2:6" ht="19.5" customHeight="1">
      <c r="B57" s="169" t="s">
        <v>176</v>
      </c>
      <c r="C57" s="165">
        <v>2</v>
      </c>
      <c r="D57" s="166">
        <v>5</v>
      </c>
      <c r="E57" s="167"/>
      <c r="F57" s="168"/>
    </row>
    <row r="58" spans="2:6" ht="19.5" customHeight="1">
      <c r="B58" s="169" t="s">
        <v>177</v>
      </c>
      <c r="C58" s="165"/>
      <c r="D58" s="166">
        <v>2</v>
      </c>
      <c r="E58" s="167"/>
      <c r="F58" s="168"/>
    </row>
    <row r="59" spans="2:6" ht="19.5" customHeight="1">
      <c r="B59" s="169" t="s">
        <v>178</v>
      </c>
      <c r="C59" s="165"/>
      <c r="D59" s="166">
        <v>1</v>
      </c>
      <c r="E59" s="167"/>
      <c r="F59" s="168"/>
    </row>
    <row r="60" spans="2:6" ht="19.5" customHeight="1">
      <c r="B60" s="169" t="s">
        <v>179</v>
      </c>
      <c r="C60" s="165"/>
      <c r="D60" s="166">
        <v>2</v>
      </c>
      <c r="E60" s="167"/>
      <c r="F60" s="168"/>
    </row>
    <row r="61" spans="2:6" ht="19.5" customHeight="1">
      <c r="B61" s="169" t="s">
        <v>180</v>
      </c>
      <c r="C61" s="165"/>
      <c r="D61" s="166">
        <v>13</v>
      </c>
      <c r="E61" s="167"/>
      <c r="F61" s="168"/>
    </row>
    <row r="62" spans="2:6" ht="19.5" customHeight="1">
      <c r="B62" s="169" t="s">
        <v>181</v>
      </c>
      <c r="C62" s="165">
        <v>4</v>
      </c>
      <c r="D62" s="166">
        <v>2</v>
      </c>
      <c r="E62" s="167"/>
      <c r="F62" s="168"/>
    </row>
    <row r="63" spans="2:6" ht="19.5" customHeight="1">
      <c r="B63" s="169" t="s">
        <v>182</v>
      </c>
      <c r="C63" s="165"/>
      <c r="D63" s="166">
        <v>1</v>
      </c>
      <c r="E63" s="167"/>
      <c r="F63" s="168"/>
    </row>
    <row r="64" spans="2:6" ht="19.5" customHeight="1">
      <c r="B64" s="169" t="s">
        <v>183</v>
      </c>
      <c r="C64" s="165"/>
      <c r="D64" s="166"/>
      <c r="E64" s="167"/>
      <c r="F64" s="168"/>
    </row>
    <row r="65" spans="2:18" ht="19.5" customHeight="1">
      <c r="B65" s="169" t="s">
        <v>184</v>
      </c>
      <c r="C65" s="165">
        <v>3</v>
      </c>
      <c r="D65" s="166"/>
      <c r="E65" s="167"/>
      <c r="F65" s="168"/>
    </row>
    <row r="66" spans="2:18" ht="19.5" customHeight="1">
      <c r="B66" s="169" t="s">
        <v>185</v>
      </c>
      <c r="C66" s="165">
        <v>1</v>
      </c>
      <c r="D66" s="166"/>
      <c r="E66" s="167"/>
      <c r="F66" s="168"/>
    </row>
    <row r="67" spans="2:18" ht="19.5" customHeight="1">
      <c r="B67" s="169" t="s">
        <v>186</v>
      </c>
      <c r="C67" s="165"/>
      <c r="D67" s="166">
        <v>1</v>
      </c>
      <c r="E67" s="167"/>
      <c r="F67" s="168"/>
    </row>
    <row r="68" spans="2:18" ht="19.5" customHeight="1">
      <c r="B68" s="174" t="s">
        <v>187</v>
      </c>
      <c r="C68" s="165">
        <v>1</v>
      </c>
      <c r="D68" s="166">
        <v>3</v>
      </c>
      <c r="E68" s="167"/>
      <c r="F68" s="168"/>
    </row>
    <row r="69" spans="2:18" ht="15" customHeight="1">
      <c r="B69" s="174" t="s">
        <v>188</v>
      </c>
      <c r="C69" s="165">
        <v>2</v>
      </c>
      <c r="D69" s="166"/>
      <c r="E69" s="167"/>
      <c r="F69" s="175"/>
    </row>
    <row r="70" spans="2:18" ht="15" customHeight="1">
      <c r="B70" s="174" t="s">
        <v>189</v>
      </c>
      <c r="C70" s="165">
        <v>5</v>
      </c>
      <c r="D70" s="166">
        <v>12</v>
      </c>
      <c r="E70" s="167"/>
      <c r="F70" s="175"/>
    </row>
    <row r="71" spans="2:18" ht="15" customHeight="1">
      <c r="B71" s="255" t="s">
        <v>190</v>
      </c>
      <c r="C71" s="159">
        <f>SUM(C73:C78)</f>
        <v>19</v>
      </c>
      <c r="D71" s="159">
        <f>SUM(D73:D78)</f>
        <v>16</v>
      </c>
      <c r="E71" s="160">
        <f>SUM(C71:D71)</f>
        <v>35</v>
      </c>
      <c r="F71" s="168"/>
      <c r="G71" s="161">
        <f>(100*C71)/E71</f>
        <v>54.285714285714285</v>
      </c>
      <c r="H71" s="161">
        <f>(100*D71)/E71</f>
        <v>45.714285714285715</v>
      </c>
      <c r="I71" s="161">
        <f>+G71+H71</f>
        <v>100</v>
      </c>
      <c r="M71" s="7">
        <f>C71*100</f>
        <v>1900</v>
      </c>
      <c r="N71" s="146">
        <f>M71/E71</f>
        <v>54.285714285714285</v>
      </c>
      <c r="Q71" s="146">
        <f>(C71*100)/35</f>
        <v>54.285714285714285</v>
      </c>
      <c r="R71" s="146">
        <f>(D71*100)/35</f>
        <v>45.714285714285715</v>
      </c>
    </row>
    <row r="72" spans="2:18" ht="15" customHeight="1">
      <c r="B72" s="256"/>
      <c r="C72" s="162" t="s">
        <v>191</v>
      </c>
      <c r="D72" s="162" t="s">
        <v>192</v>
      </c>
      <c r="E72" s="162" t="s">
        <v>138</v>
      </c>
      <c r="F72" s="163"/>
      <c r="G72" s="161">
        <f>(100*C71)/E71</f>
        <v>54.285714285714285</v>
      </c>
      <c r="H72" s="161">
        <f>(100*D71)/E71</f>
        <v>45.714285714285715</v>
      </c>
      <c r="I72" s="161"/>
      <c r="K72" s="7">
        <f>(C71*100)/E71</f>
        <v>54.285714285714285</v>
      </c>
      <c r="L72" s="7">
        <f>(D71*100)/E71</f>
        <v>45.714285714285715</v>
      </c>
      <c r="M72" s="7">
        <f>D71*100</f>
        <v>1600</v>
      </c>
      <c r="N72" s="146">
        <f>M72/E71</f>
        <v>45.714285714285715</v>
      </c>
    </row>
    <row r="73" spans="2:18" ht="15" customHeight="1">
      <c r="B73" s="164" t="s">
        <v>193</v>
      </c>
      <c r="C73" s="151">
        <v>1</v>
      </c>
      <c r="D73" s="152"/>
      <c r="E73" s="153"/>
      <c r="F73" s="154"/>
    </row>
    <row r="74" spans="2:18" ht="15" customHeight="1">
      <c r="B74" s="169" t="s">
        <v>194</v>
      </c>
      <c r="C74" s="151">
        <v>4</v>
      </c>
      <c r="D74" s="152">
        <v>2</v>
      </c>
      <c r="E74" s="176"/>
      <c r="F74" s="177"/>
    </row>
    <row r="75" spans="2:18" ht="15.75" customHeight="1">
      <c r="B75" s="169" t="s">
        <v>195</v>
      </c>
      <c r="C75" s="165">
        <v>2</v>
      </c>
      <c r="D75" s="166">
        <v>3</v>
      </c>
      <c r="E75" s="167"/>
      <c r="F75" s="168"/>
    </row>
    <row r="76" spans="2:18" ht="15.75" customHeight="1">
      <c r="B76" s="169" t="s">
        <v>196</v>
      </c>
      <c r="C76" s="165">
        <v>1</v>
      </c>
      <c r="D76" s="166">
        <v>4</v>
      </c>
      <c r="E76" s="167"/>
      <c r="F76" s="168"/>
    </row>
    <row r="77" spans="2:18" ht="15" customHeight="1">
      <c r="B77" s="169" t="s">
        <v>197</v>
      </c>
      <c r="C77" s="178">
        <v>6</v>
      </c>
      <c r="D77" s="166">
        <v>4</v>
      </c>
      <c r="E77" s="179"/>
      <c r="F77" s="175"/>
    </row>
    <row r="78" spans="2:18" ht="15" customHeight="1">
      <c r="B78" s="170" t="s">
        <v>198</v>
      </c>
      <c r="C78" s="151">
        <v>5</v>
      </c>
      <c r="D78" s="152">
        <v>3</v>
      </c>
      <c r="E78" s="153"/>
      <c r="F78" s="154"/>
    </row>
    <row r="79" spans="2:18" ht="15" customHeight="1">
      <c r="B79" s="255" t="s">
        <v>199</v>
      </c>
      <c r="C79" s="180">
        <f>+C71+C32+C17</f>
        <v>86</v>
      </c>
      <c r="D79" s="159">
        <f>+D71+D32+D17</f>
        <v>117</v>
      </c>
      <c r="E79" s="160">
        <f>+C79+D79</f>
        <v>203</v>
      </c>
      <c r="F79" s="168"/>
      <c r="G79" s="161">
        <f>(100*C79)/E79</f>
        <v>42.364532019704434</v>
      </c>
      <c r="H79" s="161">
        <f>(100*D79)/E79</f>
        <v>57.635467980295566</v>
      </c>
      <c r="I79" s="161">
        <f>+G79+H79</f>
        <v>100</v>
      </c>
      <c r="Q79" s="7">
        <f>(C79*100)/203</f>
        <v>42.364532019704434</v>
      </c>
      <c r="R79" s="7">
        <f>(D79*100)/203</f>
        <v>57.635467980295566</v>
      </c>
    </row>
    <row r="80" spans="2:18">
      <c r="B80" s="256"/>
      <c r="C80" s="181" t="s">
        <v>200</v>
      </c>
      <c r="D80" s="181" t="s">
        <v>201</v>
      </c>
      <c r="E80" s="181" t="s">
        <v>138</v>
      </c>
      <c r="F80" s="182"/>
      <c r="K80" s="7">
        <f>(C79*100)/E79</f>
        <v>42.364532019704434</v>
      </c>
      <c r="L80" s="7">
        <f>(D79*100)/E79</f>
        <v>57.635467980295566</v>
      </c>
    </row>
  </sheetData>
  <mergeCells count="9">
    <mergeCell ref="B32:B33"/>
    <mergeCell ref="B71:B72"/>
    <mergeCell ref="B79:B80"/>
    <mergeCell ref="B7:E7"/>
    <mergeCell ref="B12:E13"/>
    <mergeCell ref="B14:B15"/>
    <mergeCell ref="C14:D14"/>
    <mergeCell ref="E14:E15"/>
    <mergeCell ref="B17:B18"/>
  </mergeCells>
  <conditionalFormatting sqref="B10">
    <cfRule type="cellIs" dxfId="0" priority="1" stopIfTrue="1" operator="equal">
      <formula>"VAYA A LA HOJA INICIO Y SELECIONE EL PERIODO CORRESPONDIENTE A ESTE INFORME"</formula>
    </cfRule>
  </conditionalFormatting>
  <printOptions horizontalCentered="1"/>
  <pageMargins left="0.23622047244094491" right="0.23622047244094491" top="0.35433070866141736" bottom="0.35433070866141736" header="0.23622047244094491" footer="0.23622047244094491"/>
  <pageSetup scale="53" orientation="portrait" r:id="rId1"/>
  <headerFooter scaleWithDoc="0" alignWithMargins="0">
    <oddFooter xml:space="preserve">&amp;C&amp;G&amp;R
</oddFooter>
  </headerFooter>
  <rowBreaks count="1" manualBreakCount="1">
    <brk id="70" max="16383" man="1"/>
  </rowBreak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6</vt:i4>
      </vt:variant>
    </vt:vector>
  </HeadingPairs>
  <TitlesOfParts>
    <vt:vector size="13" baseType="lpstr">
      <vt:lpstr>Caratula</vt:lpstr>
      <vt:lpstr>MPP </vt:lpstr>
      <vt:lpstr>IG</vt:lpstr>
      <vt:lpstr>ECG-13</vt:lpstr>
      <vt:lpstr>APP-13 A</vt:lpstr>
      <vt:lpstr>APP-13 B</vt:lpstr>
      <vt:lpstr>EPG</vt:lpstr>
      <vt:lpstr>'APP-13 A'!Área_de_impresión</vt:lpstr>
      <vt:lpstr>Caratula!Área_de_impresión</vt:lpstr>
      <vt:lpstr>EPG!Área_de_impresión</vt:lpstr>
      <vt:lpstr>'MPP '!Área_de_impresión</vt:lpstr>
      <vt:lpstr>'ECG-13'!Títulos_a_imprimir</vt:lpstr>
      <vt:lpstr>EPG!Títulos_a_imprimir</vt:lpstr>
    </vt:vector>
  </TitlesOfParts>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SFINANZAS</dc:creator>
  <cp:lastModifiedBy>ADMIN</cp:lastModifiedBy>
  <cp:revision/>
  <cp:lastPrinted>2017-05-05T15:33:26Z</cp:lastPrinted>
  <dcterms:created xsi:type="dcterms:W3CDTF">2007-06-29T21:15:18Z</dcterms:created>
  <dcterms:modified xsi:type="dcterms:W3CDTF">2017-05-24T18:16:32Z</dcterms:modified>
</cp:coreProperties>
</file>